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Opimas\Research\FX\"/>
    </mc:Choice>
  </mc:AlternateContent>
  <bookViews>
    <workbookView xWindow="0" yWindow="0" windowWidth="21600" windowHeight="9132" tabRatio="900"/>
  </bookViews>
  <sheets>
    <sheet name="Data" sheetId="21" r:id="rId1"/>
    <sheet name="Chart" sheetId="27" r:id="rId2"/>
    <sheet name="Info" sheetId="28" r:id="rId3"/>
  </sheets>
  <definedNames>
    <definedName name="Title">Info!$C$8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21" l="1"/>
  <c r="J14" i="21"/>
  <c r="J16" i="21"/>
  <c r="J17" i="21"/>
  <c r="J13" i="21" l="1"/>
  <c r="E26" i="21" l="1"/>
  <c r="F26" i="21"/>
  <c r="G26" i="21"/>
  <c r="H26" i="21"/>
  <c r="D26" i="21"/>
  <c r="E25" i="21"/>
  <c r="F25" i="21"/>
  <c r="G25" i="21"/>
  <c r="H25" i="21"/>
  <c r="D25" i="21"/>
  <c r="E24" i="21"/>
  <c r="F24" i="21"/>
  <c r="G24" i="21"/>
  <c r="H24" i="21"/>
  <c r="D24" i="21"/>
  <c r="E23" i="21"/>
  <c r="F23" i="21"/>
  <c r="G23" i="21"/>
  <c r="H23" i="21"/>
  <c r="D23" i="21"/>
  <c r="E22" i="21"/>
  <c r="F22" i="21"/>
  <c r="G22" i="21"/>
  <c r="H22" i="21"/>
  <c r="D22" i="21"/>
  <c r="C3" i="21" l="1"/>
  <c r="E2" i="27"/>
</calcChain>
</file>

<file path=xl/sharedStrings.xml><?xml version="1.0" encoding="utf-8"?>
<sst xmlns="http://schemas.openxmlformats.org/spreadsheetml/2006/main" count="38" uniqueCount="27">
  <si>
    <t>Analyst</t>
  </si>
  <si>
    <t>Email</t>
  </si>
  <si>
    <t>Title</t>
  </si>
  <si>
    <t>Date of publication</t>
  </si>
  <si>
    <t>URL</t>
  </si>
  <si>
    <t>Source(s)</t>
  </si>
  <si>
    <t>Note</t>
  </si>
  <si>
    <t>Research library</t>
  </si>
  <si>
    <t>Axel Pierron</t>
  </si>
  <si>
    <t>ap@opimas.com</t>
  </si>
  <si>
    <t>BIS</t>
  </si>
  <si>
    <t>Global FX Trading Volume</t>
  </si>
  <si>
    <t>Spot transactions</t>
  </si>
  <si>
    <t>Outright forwards</t>
  </si>
  <si>
    <t>Foreign exchange swaps</t>
  </si>
  <si>
    <t>Currency swaps</t>
  </si>
  <si>
    <t>2001</t>
  </si>
  <si>
    <t>2004</t>
  </si>
  <si>
    <t>2007</t>
  </si>
  <si>
    <t>2010</t>
  </si>
  <si>
    <t>2013</t>
  </si>
  <si>
    <t>2016</t>
  </si>
  <si>
    <t>(Value in US$ billions)</t>
  </si>
  <si>
    <t>Instruments</t>
  </si>
  <si>
    <t>Options and other products</t>
  </si>
  <si>
    <t>Growth Rate</t>
  </si>
  <si>
    <t>06/28/2017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</si>
</sst>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-* #,##0\ _€_-;\-* #,##0\ _€_-;_-* &quot;-&quot;\ _€_-;_-@_-"/>
    <numFmt numFmtId="43" formatCode="_-* #,##0.00\ _€_-;\-* #,##0.00\ _€_-;_-* &quot;-&quot;??\ _€_-;_-@_-"/>
    <numFmt numFmtId="164" formatCode="_-* #,##0.00_-;\-* #,##0.00_-;_-* &quot;-&quot;??_-;_-@_-"/>
    <numFmt numFmtId="165" formatCode="_-* #,##0.0\ _€_-;\-* #,##0.0\ _€_-;_-* &quot;-&quot;??\ _€_-;_-@_-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_(&quot;$&quot;* #,##0.00_);_(&quot;$&quot;* \(#,##0.00\);_(&quot;$&quot;* &quot;-&quot;??_);_(@_)"/>
    <numFmt numFmtId="169" formatCode="#,##0\ &quot;DM&quot;;[Red]\-#,##0\ &quot;DM&quot;"/>
    <numFmt numFmtId="170" formatCode="#,##0.00\ &quot;DM&quot;;[Red]\-#,##0.00\ &quot;DM&quot;"/>
    <numFmt numFmtId="171" formatCode="yyyy\-mm\-dd;@"/>
    <numFmt numFmtId="172" formatCode="_-[$$-409]* #,##0.00_ ;_-[$$-409]* \-#,##0.00\ ;_-[$$-409]* &quot;-&quot;??_ ;_-@_ "/>
    <numFmt numFmtId="173" formatCode="_-* #,##0.0\ _€_-;\-* #,##0.0\ _€_-;_-* &quot;-&quot;?\ _€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Geneva"/>
    </font>
    <font>
      <b/>
      <sz val="10"/>
      <name val="Arial"/>
      <family val="2"/>
    </font>
    <font>
      <sz val="10"/>
      <name val="Helv"/>
    </font>
    <font>
      <sz val="10"/>
      <name val="Tahoma"/>
      <family val="2"/>
    </font>
    <font>
      <sz val="10"/>
      <name val="Courier"/>
      <family val="3"/>
    </font>
    <font>
      <sz val="9"/>
      <color theme="1"/>
      <name val="Lato"/>
      <family val="2"/>
    </font>
    <font>
      <b/>
      <sz val="9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9"/>
      <color rgb="FF333333"/>
      <name val="Lato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rgb="FF333333"/>
      <name val="Lato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/>
      <bottom style="thick">
        <color rgb="FF008BB8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</borders>
  <cellStyleXfs count="27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2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7" fillId="4" borderId="5" applyNumberFormat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6" borderId="1" applyNumberFormat="0" applyFont="0" applyAlignment="0" applyProtection="0"/>
    <xf numFmtId="0" fontId="17" fillId="6" borderId="1" applyNumberFormat="0" applyFont="0" applyAlignment="0" applyProtection="0"/>
    <xf numFmtId="0" fontId="13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3" borderId="4" applyNumberFormat="0" applyAlignment="0" applyProtection="0"/>
    <xf numFmtId="0" fontId="10" fillId="3" borderId="4" applyNumberFormat="0" applyAlignment="0" applyProtection="0"/>
    <xf numFmtId="38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5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6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3" applyNumberFormat="0" applyFill="0" applyAlignment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7" fillId="6" borderId="1" applyNumberFormat="0" applyFon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3" borderId="4" applyNumberFormat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30" fillId="0" borderId="0" applyNumberFormat="0" applyFont="0" applyAlignment="0"/>
    <xf numFmtId="0" fontId="31" fillId="0" borderId="0"/>
    <xf numFmtId="0" fontId="31" fillId="0" borderId="0"/>
    <xf numFmtId="0" fontId="31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2" fillId="0" borderId="0"/>
    <xf numFmtId="0" fontId="13" fillId="0" borderId="14"/>
    <xf numFmtId="0" fontId="30" fillId="0" borderId="15" applyNumberFormat="0" applyFont="0" applyAlignment="0"/>
    <xf numFmtId="0" fontId="33" fillId="0" borderId="0"/>
    <xf numFmtId="0" fontId="2" fillId="0" borderId="0"/>
    <xf numFmtId="37" fontId="2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0"/>
    <xf numFmtId="43" fontId="2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0" fontId="37" fillId="0" borderId="16">
      <alignment horizontal="left"/>
    </xf>
    <xf numFmtId="0" fontId="40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34" fillId="0" borderId="0" xfId="0" applyFont="1"/>
    <xf numFmtId="165" fontId="34" fillId="0" borderId="0" xfId="1" applyNumberFormat="1" applyFont="1"/>
    <xf numFmtId="0" fontId="0" fillId="26" borderId="0" xfId="0" applyFill="1"/>
    <xf numFmtId="0" fontId="37" fillId="0" borderId="0" xfId="0" applyFont="1"/>
    <xf numFmtId="0" fontId="38" fillId="0" borderId="0" xfId="0" applyNumberFormat="1" applyFont="1" applyAlignment="1">
      <alignment horizontal="left" wrapText="1"/>
    </xf>
    <xf numFmtId="0" fontId="0" fillId="26" borderId="17" xfId="0" applyFill="1" applyBorder="1"/>
    <xf numFmtId="0" fontId="36" fillId="2" borderId="0" xfId="0" applyFont="1" applyFill="1"/>
    <xf numFmtId="0" fontId="34" fillId="27" borderId="20" xfId="271" applyFont="1" applyFill="1" applyBorder="1">
      <alignment horizontal="left"/>
    </xf>
    <xf numFmtId="0" fontId="34" fillId="27" borderId="21" xfId="271" applyNumberFormat="1" applyFont="1" applyFill="1" applyBorder="1" applyAlignment="1">
      <alignment horizontal="left" wrapText="1"/>
    </xf>
    <xf numFmtId="0" fontId="35" fillId="27" borderId="21" xfId="271" applyNumberFormat="1" applyFont="1" applyFill="1" applyBorder="1" applyAlignment="1">
      <alignment horizontal="left" wrapText="1"/>
    </xf>
    <xf numFmtId="171" fontId="34" fillId="27" borderId="21" xfId="271" applyNumberFormat="1" applyFont="1" applyFill="1" applyBorder="1" applyAlignment="1">
      <alignment horizontal="left" wrapText="1"/>
    </xf>
    <xf numFmtId="0" fontId="34" fillId="27" borderId="22" xfId="271" applyFont="1" applyFill="1" applyBorder="1">
      <alignment horizontal="left"/>
    </xf>
    <xf numFmtId="0" fontId="34" fillId="27" borderId="23" xfId="271" applyNumberFormat="1" applyFont="1" applyFill="1" applyBorder="1" applyAlignment="1">
      <alignment horizontal="left" wrapText="1"/>
    </xf>
    <xf numFmtId="0" fontId="40" fillId="27" borderId="21" xfId="272" applyNumberFormat="1" applyFill="1" applyBorder="1" applyAlignment="1">
      <alignment horizontal="left" wrapText="1"/>
    </xf>
    <xf numFmtId="0" fontId="34" fillId="0" borderId="24" xfId="0" applyFont="1" applyBorder="1"/>
    <xf numFmtId="165" fontId="34" fillId="0" borderId="24" xfId="1" applyNumberFormat="1" applyFont="1" applyBorder="1"/>
    <xf numFmtId="0" fontId="34" fillId="0" borderId="0" xfId="0" applyFont="1" applyBorder="1"/>
    <xf numFmtId="165" fontId="34" fillId="0" borderId="0" xfId="1" applyNumberFormat="1" applyFont="1" applyBorder="1"/>
    <xf numFmtId="0" fontId="34" fillId="27" borderId="25" xfId="271" applyFont="1" applyFill="1" applyBorder="1">
      <alignment horizontal="left"/>
    </xf>
    <xf numFmtId="1" fontId="39" fillId="0" borderId="19" xfId="1" applyNumberFormat="1" applyFont="1" applyFill="1" applyBorder="1" applyAlignment="1">
      <alignment horizontal="right" wrapText="1"/>
    </xf>
    <xf numFmtId="165" fontId="34" fillId="0" borderId="18" xfId="1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35" fillId="27" borderId="26" xfId="271" applyNumberFormat="1" applyFont="1" applyFill="1" applyBorder="1" applyAlignment="1">
      <alignment horizontal="left" vertical="justify" wrapText="1"/>
    </xf>
    <xf numFmtId="0" fontId="34" fillId="27" borderId="21" xfId="271" applyNumberFormat="1" applyFont="1" applyFill="1" applyBorder="1" applyAlignment="1">
      <alignment horizontal="left" vertical="justify" wrapText="1"/>
    </xf>
    <xf numFmtId="172" fontId="34" fillId="0" borderId="0" xfId="0" applyNumberFormat="1" applyFont="1"/>
    <xf numFmtId="173" fontId="34" fillId="0" borderId="0" xfId="0" applyNumberFormat="1" applyFont="1"/>
    <xf numFmtId="0" fontId="41" fillId="0" borderId="0" xfId="0" applyFont="1"/>
    <xf numFmtId="9" fontId="34" fillId="0" borderId="0" xfId="2" applyFont="1"/>
    <xf numFmtId="1" fontId="39" fillId="0" borderId="19" xfId="1" applyNumberFormat="1" applyFont="1" applyFill="1" applyBorder="1" applyAlignment="1">
      <alignment horizontal="center" wrapText="1"/>
    </xf>
    <xf numFmtId="9" fontId="34" fillId="0" borderId="18" xfId="2" applyFont="1" applyBorder="1" applyAlignment="1">
      <alignment vertical="center"/>
    </xf>
    <xf numFmtId="165" fontId="34" fillId="0" borderId="0" xfId="0" applyNumberFormat="1" applyFont="1"/>
    <xf numFmtId="9" fontId="34" fillId="0" borderId="0" xfId="0" applyNumberFormat="1" applyFont="1"/>
    <xf numFmtId="1" fontId="42" fillId="0" borderId="19" xfId="1" applyNumberFormat="1" applyFont="1" applyFill="1" applyBorder="1" applyAlignment="1">
      <alignment horizontal="right" wrapText="1"/>
    </xf>
  </cellXfs>
  <cellStyles count="273">
    <cellStyle name="20% - Accent1 2" xfId="5"/>
    <cellStyle name="20% - Accent2 2" xfId="8"/>
    <cellStyle name="20% - Accent3 2" xfId="11"/>
    <cellStyle name="20% - Accent4 2" xfId="14"/>
    <cellStyle name="20% - Accent5 2" xfId="17"/>
    <cellStyle name="20% - Accent6 2" xfId="19"/>
    <cellStyle name="20% - Ênfase1 2" xfId="6"/>
    <cellStyle name="20% - Ênfase1 2 2" xfId="7"/>
    <cellStyle name="20% - Ênfase1 3" xfId="131"/>
    <cellStyle name="20% - Ênfase2 2" xfId="9"/>
    <cellStyle name="20% - Ênfase2 2 2" xfId="10"/>
    <cellStyle name="20% - Ênfase2 3" xfId="132"/>
    <cellStyle name="20% - Ênfase3 2" xfId="12"/>
    <cellStyle name="20% - Ênfase3 2 2" xfId="13"/>
    <cellStyle name="20% - Ênfase3 3" xfId="133"/>
    <cellStyle name="20% - Ênfase4 2" xfId="15"/>
    <cellStyle name="20% - Ênfase4 2 2" xfId="16"/>
    <cellStyle name="20% - Ênfase4 3" xfId="134"/>
    <cellStyle name="20% - Ênfase5 2" xfId="18"/>
    <cellStyle name="20% - Ênfase5 3" xfId="135"/>
    <cellStyle name="20% - Ênfase6 2" xfId="20"/>
    <cellStyle name="20% - Ênfase6 3" xfId="136"/>
    <cellStyle name="40% - Accent1 2" xfId="21"/>
    <cellStyle name="40% - Accent2 2" xfId="24"/>
    <cellStyle name="40% - Accent3 2" xfId="26"/>
    <cellStyle name="40% - Accent4 2" xfId="29"/>
    <cellStyle name="40% - Accent5 2" xfId="32"/>
    <cellStyle name="40% - Accent6 2" xfId="34"/>
    <cellStyle name="40% - Ênfase1 2" xfId="22"/>
    <cellStyle name="40% - Ênfase1 2 2" xfId="23"/>
    <cellStyle name="40% - Ênfase1 3" xfId="137"/>
    <cellStyle name="40% - Ênfase2 2" xfId="25"/>
    <cellStyle name="40% - Ênfase2 3" xfId="138"/>
    <cellStyle name="40% - Ênfase3 2" xfId="27"/>
    <cellStyle name="40% - Ênfase3 2 2" xfId="28"/>
    <cellStyle name="40% - Ênfase3 3" xfId="139"/>
    <cellStyle name="40% - Ênfase4 2" xfId="30"/>
    <cellStyle name="40% - Ênfase4 2 2" xfId="31"/>
    <cellStyle name="40% - Ênfase4 3" xfId="140"/>
    <cellStyle name="40% - Ênfase5 2" xfId="33"/>
    <cellStyle name="40% - Ênfase5 3" xfId="141"/>
    <cellStyle name="40% - Ênfase6 2" xfId="35"/>
    <cellStyle name="40% - Ênfase6 2 2" xfId="36"/>
    <cellStyle name="40% - Ênfase6 3" xfId="142"/>
    <cellStyle name="60% - Accent1 2" xfId="37"/>
    <cellStyle name="60% - Accent2 2" xfId="40"/>
    <cellStyle name="60% - Accent3 2" xfId="42"/>
    <cellStyle name="60% - Accent4 2" xfId="45"/>
    <cellStyle name="60% - Accent5 2" xfId="48"/>
    <cellStyle name="60% - Accent6 2" xfId="50"/>
    <cellStyle name="60% - Ênfase1 2" xfId="38"/>
    <cellStyle name="60% - Ênfase1 2 2" xfId="39"/>
    <cellStyle name="60% - Ênfase1 3" xfId="143"/>
    <cellStyle name="60% - Ênfase2 2" xfId="41"/>
    <cellStyle name="60% - Ênfase2 3" xfId="144"/>
    <cellStyle name="60% - Ênfase3 2" xfId="43"/>
    <cellStyle name="60% - Ênfase3 2 2" xfId="44"/>
    <cellStyle name="60% - Ênfase3 3" xfId="145"/>
    <cellStyle name="60% - Ênfase4 2" xfId="46"/>
    <cellStyle name="60% - Ênfase4 2 2" xfId="47"/>
    <cellStyle name="60% - Ênfase4 3" xfId="146"/>
    <cellStyle name="60% - Ênfase5 2" xfId="49"/>
    <cellStyle name="60% - Ênfase5 3" xfId="147"/>
    <cellStyle name="60% - Ênfase6 2" xfId="51"/>
    <cellStyle name="60% - Ênfase6 2 2" xfId="52"/>
    <cellStyle name="60% - Ênfase6 3" xfId="148"/>
    <cellStyle name="Accent1 2" xfId="61"/>
    <cellStyle name="Accent2 2" xfId="64"/>
    <cellStyle name="Accent3 2" xfId="66"/>
    <cellStyle name="Accent4 2" xfId="68"/>
    <cellStyle name="Accent5 2" xfId="71"/>
    <cellStyle name="Accent6 2" xfId="73"/>
    <cellStyle name="Bad 2" xfId="77"/>
    <cellStyle name="Bom 2" xfId="54"/>
    <cellStyle name="Bom 3" xfId="149"/>
    <cellStyle name="Bordas" xfId="245"/>
    <cellStyle name="Calculation 2" xfId="55"/>
    <cellStyle name="Cálculo 2" xfId="56"/>
    <cellStyle name="Cálculo 3" xfId="150"/>
    <cellStyle name="Célula de Verificação 2" xfId="58"/>
    <cellStyle name="Célula de Verificação 3" xfId="151"/>
    <cellStyle name="Célula Vinculada 2" xfId="60"/>
    <cellStyle name="Célula Vinculada 3" xfId="152"/>
    <cellStyle name="Check Cell 2" xfId="57"/>
    <cellStyle name="Comma 2" xfId="99"/>
    <cellStyle name="Comma 2 2" xfId="244"/>
    <cellStyle name="Comma0 - Estilo1" xfId="246"/>
    <cellStyle name="Curren - Estilo2" xfId="247"/>
    <cellStyle name="Currency 2" xfId="243"/>
    <cellStyle name="Date - Estilo3" xfId="248"/>
    <cellStyle name="Dezimal [0]_~0004812" xfId="249"/>
    <cellStyle name="Dezimal_~0004812" xfId="250"/>
    <cellStyle name="Ênfase1 2" xfId="62"/>
    <cellStyle name="Ênfase1 2 2" xfId="63"/>
    <cellStyle name="Ênfase1 3" xfId="153"/>
    <cellStyle name="Ênfase2 2" xfId="65"/>
    <cellStyle name="Ênfase2 3" xfId="154"/>
    <cellStyle name="Ênfase3 2" xfId="67"/>
    <cellStyle name="Ênfase3 3" xfId="155"/>
    <cellStyle name="Ênfase4 2" xfId="69"/>
    <cellStyle name="Ênfase4 2 2" xfId="70"/>
    <cellStyle name="Ênfase4 3" xfId="156"/>
    <cellStyle name="Ênfase5 2" xfId="72"/>
    <cellStyle name="Ênfase5 3" xfId="157"/>
    <cellStyle name="Ênfase6 2" xfId="74"/>
    <cellStyle name="Ênfase6 3" xfId="158"/>
    <cellStyle name="Entrada 2" xfId="76"/>
    <cellStyle name="Entrada 3" xfId="159"/>
    <cellStyle name="Explanatory Text 2" xfId="108"/>
    <cellStyle name="Flash" xfId="251"/>
    <cellStyle name="Gil" xfId="252"/>
    <cellStyle name="Gilda" xfId="253"/>
    <cellStyle name="Good 2" xfId="53"/>
    <cellStyle name="Heading 1 2" xfId="111"/>
    <cellStyle name="Heading 2 2" xfId="114"/>
    <cellStyle name="Heading 3 2" xfId="117"/>
    <cellStyle name="Heading 4 2" xfId="120"/>
    <cellStyle name="Hiperlink 2" xfId="180"/>
    <cellStyle name="Hiperlink 3" xfId="233"/>
    <cellStyle name="Hyperlink 2" xfId="160"/>
    <cellStyle name="Hyperlink 3" xfId="129"/>
    <cellStyle name="Incorreto 2" xfId="78"/>
    <cellStyle name="Incorreto 3" xfId="161"/>
    <cellStyle name="Indefinido" xfId="254"/>
    <cellStyle name="Input 2" xfId="75"/>
    <cellStyle name="Lien hypertexte" xfId="272" builtinId="8"/>
    <cellStyle name="Linked Cell 2" xfId="59"/>
    <cellStyle name="Milliers" xfId="1" builtinId="3"/>
    <cellStyle name="Milliers 2" xfId="3"/>
    <cellStyle name="Moeda 2" xfId="182"/>
    <cellStyle name="Moeda 3" xfId="183"/>
    <cellStyle name="Moeda 4" xfId="184"/>
    <cellStyle name="Neutra 2" xfId="80"/>
    <cellStyle name="Neutra 3" xfId="162"/>
    <cellStyle name="Neutral 2" xfId="79"/>
    <cellStyle name="Normal" xfId="0" builtinId="0"/>
    <cellStyle name="Normal 10" xfId="185"/>
    <cellStyle name="Normal 10 2" xfId="186"/>
    <cellStyle name="Normal 10 3" xfId="226"/>
    <cellStyle name="Normal 11" xfId="187"/>
    <cellStyle name="Normal 11 2" xfId="227"/>
    <cellStyle name="Normal 12" xfId="188"/>
    <cellStyle name="Normal 13" xfId="189"/>
    <cellStyle name="Normal 14" xfId="228"/>
    <cellStyle name="Normal 15" xfId="236"/>
    <cellStyle name="Normal 16" xfId="237"/>
    <cellStyle name="Normal 17" xfId="4"/>
    <cellStyle name="Normal 2" xfId="81"/>
    <cellStyle name="Normal 2 2" xfId="82"/>
    <cellStyle name="Normal 2 2 2" xfId="164"/>
    <cellStyle name="Normal 2 2 2 2" xfId="192"/>
    <cellStyle name="Normal 2 2 2 3" xfId="191"/>
    <cellStyle name="Normal 2 2 3" xfId="193"/>
    <cellStyle name="Normal 2 2 4" xfId="190"/>
    <cellStyle name="Normal 2 2 5" xfId="256"/>
    <cellStyle name="Normal 2 3" xfId="163"/>
    <cellStyle name="Normal 2 3 2" xfId="195"/>
    <cellStyle name="Normal 2 3 3" xfId="194"/>
    <cellStyle name="Normal 2 3 4" xfId="257"/>
    <cellStyle name="Normal 2 4" xfId="181"/>
    <cellStyle name="Normal 2 5" xfId="240"/>
    <cellStyle name="Normal 2 6" xfId="242"/>
    <cellStyle name="Normal 2 7" xfId="255"/>
    <cellStyle name="Normal 2_BMF BOVESPA SA 30 junho 2008" xfId="258"/>
    <cellStyle name="Normal 3" xfId="83"/>
    <cellStyle name="Normal 3 2" xfId="84"/>
    <cellStyle name="Normal 3 2 2" xfId="198"/>
    <cellStyle name="Normal 3 2 2 2" xfId="199"/>
    <cellStyle name="Normal 3 2 2 3" xfId="229"/>
    <cellStyle name="Normal 3 2 3" xfId="200"/>
    <cellStyle name="Normal 3 2 4" xfId="197"/>
    <cellStyle name="Normal 3 3" xfId="85"/>
    <cellStyle name="Normal 3 3 2" xfId="165"/>
    <cellStyle name="Normal 3 3 3" xfId="202"/>
    <cellStyle name="Normal 3 3 4" xfId="201"/>
    <cellStyle name="Normal 3 4" xfId="203"/>
    <cellStyle name="Normal 3 5" xfId="196"/>
    <cellStyle name="Normal 3 6" xfId="234"/>
    <cellStyle name="Normal 4" xfId="86"/>
    <cellStyle name="Normal 5" xfId="87"/>
    <cellStyle name="Normal 5 2" xfId="204"/>
    <cellStyle name="Normal 6" xfId="130"/>
    <cellStyle name="Normal 6 2" xfId="206"/>
    <cellStyle name="Normal 6 2 2" xfId="207"/>
    <cellStyle name="Normal 6 2 3" xfId="230"/>
    <cellStyle name="Normal 6 3" xfId="208"/>
    <cellStyle name="Normal 6 4" xfId="205"/>
    <cellStyle name="Normal 7" xfId="128"/>
    <cellStyle name="Normal 7 2" xfId="210"/>
    <cellStyle name="Normal 7 3" xfId="209"/>
    <cellStyle name="Normal 8" xfId="211"/>
    <cellStyle name="Normal 8 2" xfId="212"/>
    <cellStyle name="Normal 8 3" xfId="231"/>
    <cellStyle name="Normal 9" xfId="213"/>
    <cellStyle name="Normal 9 2" xfId="214"/>
    <cellStyle name="Normal 9 3" xfId="232"/>
    <cellStyle name="Nota 2" xfId="89"/>
    <cellStyle name="Nota 2 2" xfId="90"/>
    <cellStyle name="Nota 3" xfId="166"/>
    <cellStyle name="Note 2" xfId="88"/>
    <cellStyle name="Opimas" xfId="271"/>
    <cellStyle name="Output 2" xfId="96"/>
    <cellStyle name="Percent 2" xfId="91"/>
    <cellStyle name="Porcentagem 2" xfId="92"/>
    <cellStyle name="Porcentagem 2 2" xfId="93"/>
    <cellStyle name="Porcentagem 2 3" xfId="259"/>
    <cellStyle name="Porcentagem 3" xfId="94"/>
    <cellStyle name="Porcentagem 3 2" xfId="168"/>
    <cellStyle name="Porcentagem 3 2 2" xfId="217"/>
    <cellStyle name="Porcentagem 3 2 3" xfId="216"/>
    <cellStyle name="Porcentagem 3 3" xfId="215"/>
    <cellStyle name="Porcentagem 4" xfId="95"/>
    <cellStyle name="Porcentagem 5" xfId="167"/>
    <cellStyle name="Porcentagem 6" xfId="218"/>
    <cellStyle name="Porcentagem 7" xfId="239"/>
    <cellStyle name="Pourcentage" xfId="2" builtinId="5"/>
    <cellStyle name="Saída 2" xfId="97"/>
    <cellStyle name="Saída 3" xfId="169"/>
    <cellStyle name="Sep. milhar [0]" xfId="98"/>
    <cellStyle name="Separador de milhares 2" xfId="100"/>
    <cellStyle name="Separador de milhares 2 2" xfId="101"/>
    <cellStyle name="Separador de milhares 2 2 2" xfId="102"/>
    <cellStyle name="Separador de milhares 2 2 3" xfId="261"/>
    <cellStyle name="Separador de milhares 2 3" xfId="103"/>
    <cellStyle name="Separador de milhares 2 3 2" xfId="262"/>
    <cellStyle name="Separador de milhares 2 4" xfId="104"/>
    <cellStyle name="Separador de milhares 2 4 2" xfId="171"/>
    <cellStyle name="Separador de milhares 2 4 2 2" xfId="222"/>
    <cellStyle name="Separador de milhares 2 4 2 3" xfId="221"/>
    <cellStyle name="Separador de milhares 2 4 3" xfId="223"/>
    <cellStyle name="Separador de milhares 2 4 4" xfId="220"/>
    <cellStyle name="Separador de milhares 2 4 5" xfId="263"/>
    <cellStyle name="Separador de milhares 2 5" xfId="219"/>
    <cellStyle name="Separador de milhares 2 6" xfId="260"/>
    <cellStyle name="Separador de milhares 3" xfId="105"/>
    <cellStyle name="Separador de milhares 3 2" xfId="264"/>
    <cellStyle name="Separador de milhares 4" xfId="170"/>
    <cellStyle name="Separador de milhares 4 2" xfId="265"/>
    <cellStyle name="Separador de milhares 5" xfId="266"/>
    <cellStyle name="Standard_!!!!!  FOR  FC ONLY   !!!!!" xfId="267"/>
    <cellStyle name="Texto de Aviso 2" xfId="107"/>
    <cellStyle name="Texto de Aviso 3" xfId="172"/>
    <cellStyle name="Texto Explicativo 2" xfId="109"/>
    <cellStyle name="Texto Explicativo 3" xfId="173"/>
    <cellStyle name="Title 2" xfId="110"/>
    <cellStyle name="Título 1 2" xfId="112"/>
    <cellStyle name="Título 1 2 2" xfId="113"/>
    <cellStyle name="Título 1 3" xfId="175"/>
    <cellStyle name="Título 2 2" xfId="115"/>
    <cellStyle name="Título 2 2 2" xfId="116"/>
    <cellStyle name="Título 2 3" xfId="176"/>
    <cellStyle name="Título 3 2" xfId="118"/>
    <cellStyle name="Título 3 2 2" xfId="119"/>
    <cellStyle name="Título 3 3" xfId="177"/>
    <cellStyle name="Título 4 2" xfId="121"/>
    <cellStyle name="Título 4 2 2" xfId="122"/>
    <cellStyle name="Título 4 3" xfId="178"/>
    <cellStyle name="Título 5" xfId="123"/>
    <cellStyle name="Título 5 2" xfId="124"/>
    <cellStyle name="Título 6" xfId="174"/>
    <cellStyle name="Total 2" xfId="126"/>
    <cellStyle name="Total 2 2" xfId="127"/>
    <cellStyle name="Total 3" xfId="179"/>
    <cellStyle name="Total 4" xfId="125"/>
    <cellStyle name="Vírgula 2" xfId="224"/>
    <cellStyle name="Vírgula 2 2" xfId="268"/>
    <cellStyle name="Vírgula 3" xfId="225"/>
    <cellStyle name="Vírgula 4" xfId="235"/>
    <cellStyle name="Vírgula 5" xfId="238"/>
    <cellStyle name="Vírgula 6" xfId="241"/>
    <cellStyle name="Währung [0]_!!!!!  FOR  FC ONLY   !!!!!" xfId="269"/>
    <cellStyle name="Währung_!!!!!  FOR  FC ONLY   !!!!!" xfId="270"/>
    <cellStyle name="Warning Text 2" xfId="106"/>
  </cellStyles>
  <dxfs count="1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333333"/>
      <color rgb="FF008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GB" sz="900" b="1" i="0" baseline="0">
                <a:effectLst/>
              </a:rPr>
              <a:t>FX Volume Dips After Long Rise</a:t>
            </a:r>
            <a:endParaRPr lang="en-GB" sz="9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13833965941424"/>
          <c:y val="0.14488722112860891"/>
          <c:w val="0.58523222030401278"/>
          <c:h val="0.736812664041994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Data!$C$13</c:f>
              <c:strCache>
                <c:ptCount val="1"/>
                <c:pt idx="0">
                  <c:v>Spot transactions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Data!$D$12:$I$12</c:f>
              <c:strCache>
                <c:ptCount val="6"/>
                <c:pt idx="0">
                  <c:v>2001</c:v>
                </c:pt>
                <c:pt idx="1">
                  <c:v>2004</c:v>
                </c:pt>
                <c:pt idx="2">
                  <c:v>2007</c:v>
                </c:pt>
                <c:pt idx="3">
                  <c:v>2010</c:v>
                </c:pt>
                <c:pt idx="4">
                  <c:v>2013</c:v>
                </c:pt>
                <c:pt idx="5">
                  <c:v>2016</c:v>
                </c:pt>
              </c:strCache>
            </c:strRef>
          </c:cat>
          <c:val>
            <c:numRef>
              <c:f>Data!$D$13:$I$13</c:f>
              <c:numCache>
                <c:formatCode>_-* #\ ##0.0\ _€_-;\-* #\ ##0.0\ _€_-;_-* "-"??\ _€_-;_-@_-</c:formatCode>
                <c:ptCount val="6"/>
                <c:pt idx="0">
                  <c:v>386.21193876469198</c:v>
                </c:pt>
                <c:pt idx="1">
                  <c:v>630.96535932305903</c:v>
                </c:pt>
                <c:pt idx="2">
                  <c:v>1004.8891249926201</c:v>
                </c:pt>
                <c:pt idx="3">
                  <c:v>1489.08115689232</c:v>
                </c:pt>
                <c:pt idx="4">
                  <c:v>2046.69740821901</c:v>
                </c:pt>
                <c:pt idx="5">
                  <c:v>1652.3488006381101</c:v>
                </c:pt>
              </c:numCache>
            </c:numRef>
          </c:val>
        </c:ser>
        <c:ser>
          <c:idx val="1"/>
          <c:order val="1"/>
          <c:tx>
            <c:strRef>
              <c:f>Data!$C$14</c:f>
              <c:strCache>
                <c:ptCount val="1"/>
                <c:pt idx="0">
                  <c:v>Outright forwards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Data!$D$12:$I$12</c:f>
              <c:strCache>
                <c:ptCount val="6"/>
                <c:pt idx="0">
                  <c:v>2001</c:v>
                </c:pt>
                <c:pt idx="1">
                  <c:v>2004</c:v>
                </c:pt>
                <c:pt idx="2">
                  <c:v>2007</c:v>
                </c:pt>
                <c:pt idx="3">
                  <c:v>2010</c:v>
                </c:pt>
                <c:pt idx="4">
                  <c:v>2013</c:v>
                </c:pt>
                <c:pt idx="5">
                  <c:v>2016</c:v>
                </c:pt>
              </c:strCache>
            </c:strRef>
          </c:cat>
          <c:val>
            <c:numRef>
              <c:f>Data!$D$14:$I$14</c:f>
              <c:numCache>
                <c:formatCode>_-* #\ ##0.0\ _€_-;\-* #\ ##0.0\ _€_-;_-* "-"??\ _€_-;_-@_-</c:formatCode>
                <c:ptCount val="6"/>
                <c:pt idx="0">
                  <c:v>130.33633661772501</c:v>
                </c:pt>
                <c:pt idx="1">
                  <c:v>208.79598239600699</c:v>
                </c:pt>
                <c:pt idx="2">
                  <c:v>361.72961584850799</c:v>
                </c:pt>
                <c:pt idx="3">
                  <c:v>474.69361450362902</c:v>
                </c:pt>
                <c:pt idx="4">
                  <c:v>678.96110877656702</c:v>
                </c:pt>
                <c:pt idx="5">
                  <c:v>699.67626325318804</c:v>
                </c:pt>
              </c:numCache>
            </c:numRef>
          </c:val>
        </c:ser>
        <c:ser>
          <c:idx val="2"/>
          <c:order val="2"/>
          <c:tx>
            <c:strRef>
              <c:f>Data!$C$15</c:f>
              <c:strCache>
                <c:ptCount val="1"/>
                <c:pt idx="0">
                  <c:v>Foreign exchange swaps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Data!$D$12:$I$12</c:f>
              <c:strCache>
                <c:ptCount val="6"/>
                <c:pt idx="0">
                  <c:v>2001</c:v>
                </c:pt>
                <c:pt idx="1">
                  <c:v>2004</c:v>
                </c:pt>
                <c:pt idx="2">
                  <c:v>2007</c:v>
                </c:pt>
                <c:pt idx="3">
                  <c:v>2010</c:v>
                </c:pt>
                <c:pt idx="4">
                  <c:v>2013</c:v>
                </c:pt>
                <c:pt idx="5">
                  <c:v>2016</c:v>
                </c:pt>
              </c:strCache>
            </c:strRef>
          </c:cat>
          <c:val>
            <c:numRef>
              <c:f>Data!$D$15:$I$15</c:f>
              <c:numCache>
                <c:formatCode>_-* #\ ##0.0\ _€_-;\-* #\ ##0.0\ _€_-;_-* "-"??\ _€_-;_-@_-</c:formatCode>
                <c:ptCount val="6"/>
                <c:pt idx="0">
                  <c:v>655.88801544826902</c:v>
                </c:pt>
                <c:pt idx="1">
                  <c:v>954.16188256381895</c:v>
                </c:pt>
                <c:pt idx="2">
                  <c:v>1714.3697016656299</c:v>
                </c:pt>
                <c:pt idx="3">
                  <c:v>1759.15387066427</c:v>
                </c:pt>
                <c:pt idx="4">
                  <c:v>2240.0597353083499</c:v>
                </c:pt>
                <c:pt idx="5">
                  <c:v>2378.3035637972498</c:v>
                </c:pt>
              </c:numCache>
            </c:numRef>
          </c:val>
        </c:ser>
        <c:ser>
          <c:idx val="3"/>
          <c:order val="3"/>
          <c:tx>
            <c:strRef>
              <c:f>Data!$C$16</c:f>
              <c:strCache>
                <c:ptCount val="1"/>
                <c:pt idx="0">
                  <c:v>Currency swaps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Data!$D$12:$I$12</c:f>
              <c:strCache>
                <c:ptCount val="6"/>
                <c:pt idx="0">
                  <c:v>2001</c:v>
                </c:pt>
                <c:pt idx="1">
                  <c:v>2004</c:v>
                </c:pt>
                <c:pt idx="2">
                  <c:v>2007</c:v>
                </c:pt>
                <c:pt idx="3">
                  <c:v>2010</c:v>
                </c:pt>
                <c:pt idx="4">
                  <c:v>2013</c:v>
                </c:pt>
                <c:pt idx="5">
                  <c:v>2016</c:v>
                </c:pt>
              </c:strCache>
            </c:strRef>
          </c:cat>
          <c:val>
            <c:numRef>
              <c:f>Data!$D$16:$I$16</c:f>
              <c:numCache>
                <c:formatCode>_-* #\ ##0.0\ _€_-;\-* #\ ##0.0\ _€_-;_-* "-"??\ _€_-;_-@_-</c:formatCode>
                <c:ptCount val="6"/>
                <c:pt idx="0">
                  <c:v>7.1900069168018099</c:v>
                </c:pt>
                <c:pt idx="1">
                  <c:v>21.108201772132801</c:v>
                </c:pt>
                <c:pt idx="2">
                  <c:v>31.4973124361887</c:v>
                </c:pt>
                <c:pt idx="3">
                  <c:v>42.779715826368403</c:v>
                </c:pt>
                <c:pt idx="4">
                  <c:v>54.002684547040303</c:v>
                </c:pt>
                <c:pt idx="5">
                  <c:v>82.150995082236093</c:v>
                </c:pt>
              </c:numCache>
            </c:numRef>
          </c:val>
        </c:ser>
        <c:ser>
          <c:idx val="4"/>
          <c:order val="4"/>
          <c:tx>
            <c:strRef>
              <c:f>Data!$C$17</c:f>
              <c:strCache>
                <c:ptCount val="1"/>
                <c:pt idx="0">
                  <c:v>Options and other products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Data!$D$12:$I$12</c:f>
              <c:strCache>
                <c:ptCount val="6"/>
                <c:pt idx="0">
                  <c:v>2001</c:v>
                </c:pt>
                <c:pt idx="1">
                  <c:v>2004</c:v>
                </c:pt>
                <c:pt idx="2">
                  <c:v>2007</c:v>
                </c:pt>
                <c:pt idx="3">
                  <c:v>2010</c:v>
                </c:pt>
                <c:pt idx="4">
                  <c:v>2013</c:v>
                </c:pt>
                <c:pt idx="5">
                  <c:v>2016</c:v>
                </c:pt>
              </c:strCache>
            </c:strRef>
          </c:cat>
          <c:val>
            <c:numRef>
              <c:f>Data!$D$17:$I$17</c:f>
              <c:numCache>
                <c:formatCode>_-* #\ ##0.0\ _€_-;\-* #\ ##0.0\ _€_-;_-* "-"??\ _€_-;_-@_-</c:formatCode>
                <c:ptCount val="6"/>
                <c:pt idx="0">
                  <c:v>59.683758984582703</c:v>
                </c:pt>
                <c:pt idx="1">
                  <c:v>119.12783615575999</c:v>
                </c:pt>
                <c:pt idx="2">
                  <c:v>211.75145668639601</c:v>
                </c:pt>
                <c:pt idx="3">
                  <c:v>207.10214844656599</c:v>
                </c:pt>
                <c:pt idx="4">
                  <c:v>336.84886817159401</c:v>
                </c:pt>
                <c:pt idx="5">
                  <c:v>254.47547158546101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43126904"/>
        <c:axId val="543129256"/>
      </c:barChart>
      <c:catAx>
        <c:axId val="543126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43129256"/>
        <c:crosses val="autoZero"/>
        <c:auto val="1"/>
        <c:lblAlgn val="ctr"/>
        <c:lblOffset val="100"/>
        <c:noMultiLvlLbl val="0"/>
      </c:catAx>
      <c:valAx>
        <c:axId val="543129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fr-FR"/>
                  <a:t>US$ bn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43126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648973498733195"/>
          <c:y val="0.2627600065616798"/>
          <c:w val="0.25417972486059565"/>
          <c:h val="0.565247703412073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en-GB" sz="800" b="1" i="0" baseline="0">
                <a:effectLst/>
              </a:rPr>
              <a:t>Growth of FX Instruments Slows Over 10 Years</a:t>
            </a:r>
            <a:endParaRPr lang="en-GB" sz="8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Data!$C$22</c:f>
              <c:strCache>
                <c:ptCount val="1"/>
                <c:pt idx="0">
                  <c:v>Spot transactions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Data!$D$21:$H$21</c:f>
              <c:strCache>
                <c:ptCount val="5"/>
                <c:pt idx="0">
                  <c:v>2004</c:v>
                </c:pt>
                <c:pt idx="1">
                  <c:v>2007</c:v>
                </c:pt>
                <c:pt idx="2">
                  <c:v>2010</c:v>
                </c:pt>
                <c:pt idx="3">
                  <c:v>2013</c:v>
                </c:pt>
                <c:pt idx="4">
                  <c:v>2016</c:v>
                </c:pt>
              </c:strCache>
            </c:strRef>
          </c:cat>
          <c:val>
            <c:numRef>
              <c:f>Data!$D$22:$H$22</c:f>
              <c:numCache>
                <c:formatCode>0%</c:formatCode>
                <c:ptCount val="5"/>
                <c:pt idx="0">
                  <c:v>0.63372826158926276</c:v>
                </c:pt>
                <c:pt idx="1">
                  <c:v>0.59262170283124727</c:v>
                </c:pt>
                <c:pt idx="2">
                  <c:v>0.48183627412950236</c:v>
                </c:pt>
                <c:pt idx="3">
                  <c:v>0.37447002048593703</c:v>
                </c:pt>
                <c:pt idx="4">
                  <c:v>-0.19267557871393071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Data!$C$23</c:f>
              <c:strCache>
                <c:ptCount val="1"/>
                <c:pt idx="0">
                  <c:v>Outright forwards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Data!$D$21:$H$21</c:f>
              <c:strCache>
                <c:ptCount val="5"/>
                <c:pt idx="0">
                  <c:v>2004</c:v>
                </c:pt>
                <c:pt idx="1">
                  <c:v>2007</c:v>
                </c:pt>
                <c:pt idx="2">
                  <c:v>2010</c:v>
                </c:pt>
                <c:pt idx="3">
                  <c:v>2013</c:v>
                </c:pt>
                <c:pt idx="4">
                  <c:v>2016</c:v>
                </c:pt>
              </c:strCache>
            </c:strRef>
          </c:cat>
          <c:val>
            <c:numRef>
              <c:f>Data!$D$23:$H$23</c:f>
              <c:numCache>
                <c:formatCode>0%</c:formatCode>
                <c:ptCount val="5"/>
                <c:pt idx="0">
                  <c:v>0.60197829564907313</c:v>
                </c:pt>
                <c:pt idx="1">
                  <c:v>0.73245486669587234</c:v>
                </c:pt>
                <c:pt idx="2">
                  <c:v>0.31228849866257624</c:v>
                </c:pt>
                <c:pt idx="3">
                  <c:v>0.43031439234027524</c:v>
                </c:pt>
                <c:pt idx="4">
                  <c:v>3.0510075185231189E-2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Data!$C$24</c:f>
              <c:strCache>
                <c:ptCount val="1"/>
                <c:pt idx="0">
                  <c:v>Foreign exchange swaps</c:v>
                </c:pt>
              </c:strCache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Data!$D$21:$H$21</c:f>
              <c:strCache>
                <c:ptCount val="5"/>
                <c:pt idx="0">
                  <c:v>2004</c:v>
                </c:pt>
                <c:pt idx="1">
                  <c:v>2007</c:v>
                </c:pt>
                <c:pt idx="2">
                  <c:v>2010</c:v>
                </c:pt>
                <c:pt idx="3">
                  <c:v>2013</c:v>
                </c:pt>
                <c:pt idx="4">
                  <c:v>2016</c:v>
                </c:pt>
              </c:strCache>
            </c:strRef>
          </c:cat>
          <c:val>
            <c:numRef>
              <c:f>Data!$D$24:$H$24</c:f>
              <c:numCache>
                <c:formatCode>0%</c:formatCode>
                <c:ptCount val="5"/>
                <c:pt idx="0">
                  <c:v>0.45476340486522471</c:v>
                </c:pt>
                <c:pt idx="1">
                  <c:v>0.79672834661886061</c:v>
                </c:pt>
                <c:pt idx="2">
                  <c:v>2.6122818756729727E-2</c:v>
                </c:pt>
                <c:pt idx="3">
                  <c:v>0.27337339425714147</c:v>
                </c:pt>
                <c:pt idx="4">
                  <c:v>6.1714349090726595E-2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Data!$C$25</c:f>
              <c:strCache>
                <c:ptCount val="1"/>
                <c:pt idx="0">
                  <c:v>Currency swaps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Data!$D$21:$H$21</c:f>
              <c:strCache>
                <c:ptCount val="5"/>
                <c:pt idx="0">
                  <c:v>2004</c:v>
                </c:pt>
                <c:pt idx="1">
                  <c:v>2007</c:v>
                </c:pt>
                <c:pt idx="2">
                  <c:v>2010</c:v>
                </c:pt>
                <c:pt idx="3">
                  <c:v>2013</c:v>
                </c:pt>
                <c:pt idx="4">
                  <c:v>2016</c:v>
                </c:pt>
              </c:strCache>
            </c:strRef>
          </c:cat>
          <c:val>
            <c:numRef>
              <c:f>Data!$D$25:$H$25</c:f>
              <c:numCache>
                <c:formatCode>0%</c:formatCode>
                <c:ptCount val="5"/>
                <c:pt idx="0">
                  <c:v>1.9357693276770798</c:v>
                </c:pt>
                <c:pt idx="1">
                  <c:v>0.4921835965094703</c:v>
                </c:pt>
                <c:pt idx="2">
                  <c:v>0.35820209781507684</c:v>
                </c:pt>
                <c:pt idx="3">
                  <c:v>0.26234322748245864</c:v>
                </c:pt>
                <c:pt idx="4">
                  <c:v>0.5212390971170433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Data!$C$26</c:f>
              <c:strCache>
                <c:ptCount val="1"/>
                <c:pt idx="0">
                  <c:v>Options and other products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Data!$D$21:$H$21</c:f>
              <c:strCache>
                <c:ptCount val="5"/>
                <c:pt idx="0">
                  <c:v>2004</c:v>
                </c:pt>
                <c:pt idx="1">
                  <c:v>2007</c:v>
                </c:pt>
                <c:pt idx="2">
                  <c:v>2010</c:v>
                </c:pt>
                <c:pt idx="3">
                  <c:v>2013</c:v>
                </c:pt>
                <c:pt idx="4">
                  <c:v>2016</c:v>
                </c:pt>
              </c:strCache>
            </c:strRef>
          </c:cat>
          <c:val>
            <c:numRef>
              <c:f>Data!$D$26:$H$26</c:f>
              <c:numCache>
                <c:formatCode>0%</c:formatCode>
                <c:ptCount val="5"/>
                <c:pt idx="0">
                  <c:v>0.99598413676545872</c:v>
                </c:pt>
                <c:pt idx="1">
                  <c:v>0.77751450475042927</c:v>
                </c:pt>
                <c:pt idx="2">
                  <c:v>-2.1956440406998734E-2</c:v>
                </c:pt>
                <c:pt idx="3">
                  <c:v>0.62648659465019363</c:v>
                </c:pt>
                <c:pt idx="4">
                  <c:v>-0.244541111369183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3122984"/>
        <c:axId val="543127296"/>
      </c:lineChart>
      <c:catAx>
        <c:axId val="54312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43127296"/>
        <c:crosses val="autoZero"/>
        <c:auto val="1"/>
        <c:lblAlgn val="ctr"/>
        <c:lblOffset val="100"/>
        <c:noMultiLvlLbl val="0"/>
      </c:catAx>
      <c:valAx>
        <c:axId val="543127296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4312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r>
              <a:rPr lang="fr-FR" sz="800"/>
              <a:t> </a:t>
            </a:r>
            <a:r>
              <a:rPr lang="en-GB" sz="800" b="1" i="0" baseline="0">
                <a:effectLst/>
              </a:rPr>
              <a:t>2019 Volume Will Almost Match 2016 Turnover</a:t>
            </a:r>
            <a:endParaRPr lang="en-GB" sz="8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413833965941424"/>
          <c:y val="0.14488722112860891"/>
          <c:w val="0.58523222030401278"/>
          <c:h val="0.7368126640419947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Data!$C$13</c:f>
              <c:strCache>
                <c:ptCount val="1"/>
                <c:pt idx="0">
                  <c:v>Spot transactions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Data!$D$12:$J$12</c15:sqref>
                  </c15:fullRef>
                </c:ext>
              </c:extLst>
              <c:f>Data!$G$12:$J$12</c:f>
              <c:strCache>
                <c:ptCount val="4"/>
                <c:pt idx="0">
                  <c:v>2010</c:v>
                </c:pt>
                <c:pt idx="1">
                  <c:v>2013</c:v>
                </c:pt>
                <c:pt idx="2">
                  <c:v>2016</c:v>
                </c:pt>
                <c:pt idx="3">
                  <c:v>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Data!$D$13:$J$13</c15:sqref>
                  </c15:fullRef>
                </c:ext>
              </c:extLst>
              <c:f>Data!$G$13:$J$13</c:f>
              <c:numCache>
                <c:formatCode>_-* #\ ##0.0\ _€_-;\-* #\ ##0.0\ _€_-;_-* "-"??\ _€_-;_-@_-</c:formatCode>
                <c:ptCount val="4"/>
                <c:pt idx="0">
                  <c:v>1489.08115689232</c:v>
                </c:pt>
                <c:pt idx="1">
                  <c:v>2046.69740821901</c:v>
                </c:pt>
                <c:pt idx="2">
                  <c:v>1652.3488006381101</c:v>
                </c:pt>
                <c:pt idx="3">
                  <c:v>1569.7313606062046</c:v>
                </c:pt>
              </c:numCache>
            </c:numRef>
          </c:val>
        </c:ser>
        <c:ser>
          <c:idx val="2"/>
          <c:order val="1"/>
          <c:tx>
            <c:strRef>
              <c:f>Data!$C$14</c:f>
              <c:strCache>
                <c:ptCount val="1"/>
                <c:pt idx="0">
                  <c:v>Outright forwards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Data!$D$12:$J$12</c15:sqref>
                  </c15:fullRef>
                </c:ext>
              </c:extLst>
              <c:f>Data!$G$12:$J$12</c:f>
              <c:strCache>
                <c:ptCount val="4"/>
                <c:pt idx="0">
                  <c:v>2010</c:v>
                </c:pt>
                <c:pt idx="1">
                  <c:v>2013</c:v>
                </c:pt>
                <c:pt idx="2">
                  <c:v>2016</c:v>
                </c:pt>
                <c:pt idx="3">
                  <c:v>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Data!$D$14:$J$14</c15:sqref>
                  </c15:fullRef>
                </c:ext>
              </c:extLst>
              <c:f>Data!$G$14:$J$14</c:f>
              <c:numCache>
                <c:formatCode>_-* #\ ##0.0\ _€_-;\-* #\ ##0.0\ _€_-;_-* "-"??\ _€_-;_-@_-</c:formatCode>
                <c:ptCount val="4"/>
                <c:pt idx="0">
                  <c:v>474.69361450362902</c:v>
                </c:pt>
                <c:pt idx="1">
                  <c:v>678.96110877656702</c:v>
                </c:pt>
                <c:pt idx="2">
                  <c:v>699.67626325318804</c:v>
                </c:pt>
                <c:pt idx="3">
                  <c:v>727.66331378331563</c:v>
                </c:pt>
              </c:numCache>
            </c:numRef>
          </c:val>
        </c:ser>
        <c:ser>
          <c:idx val="3"/>
          <c:order val="2"/>
          <c:tx>
            <c:strRef>
              <c:f>Data!$C$15</c:f>
              <c:strCache>
                <c:ptCount val="1"/>
                <c:pt idx="0">
                  <c:v>Foreign exchange swaps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Data!$D$12:$J$12</c15:sqref>
                  </c15:fullRef>
                </c:ext>
              </c:extLst>
              <c:f>Data!$G$12:$J$12</c:f>
              <c:strCache>
                <c:ptCount val="4"/>
                <c:pt idx="0">
                  <c:v>2010</c:v>
                </c:pt>
                <c:pt idx="1">
                  <c:v>2013</c:v>
                </c:pt>
                <c:pt idx="2">
                  <c:v>2016</c:v>
                </c:pt>
                <c:pt idx="3">
                  <c:v>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Data!$D$15:$J$15</c15:sqref>
                  </c15:fullRef>
                </c:ext>
              </c:extLst>
              <c:f>Data!$G$15:$J$15</c:f>
              <c:numCache>
                <c:formatCode>_-* #\ ##0.0\ _€_-;\-* #\ ##0.0\ _€_-;_-* "-"??\ _€_-;_-@_-</c:formatCode>
                <c:ptCount val="4"/>
                <c:pt idx="0">
                  <c:v>1759.15387066427</c:v>
                </c:pt>
                <c:pt idx="1">
                  <c:v>2240.0597353083499</c:v>
                </c:pt>
                <c:pt idx="2">
                  <c:v>2378.3035637972498</c:v>
                </c:pt>
                <c:pt idx="3">
                  <c:v>2544.7848132630575</c:v>
                </c:pt>
              </c:numCache>
            </c:numRef>
          </c:val>
        </c:ser>
        <c:ser>
          <c:idx val="4"/>
          <c:order val="3"/>
          <c:tx>
            <c:strRef>
              <c:f>Data!$C$16</c:f>
              <c:strCache>
                <c:ptCount val="1"/>
                <c:pt idx="0">
                  <c:v>Currency swaps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Data!$D$12:$J$12</c15:sqref>
                  </c15:fullRef>
                </c:ext>
              </c:extLst>
              <c:f>Data!$G$12:$J$12</c:f>
              <c:strCache>
                <c:ptCount val="4"/>
                <c:pt idx="0">
                  <c:v>2010</c:v>
                </c:pt>
                <c:pt idx="1">
                  <c:v>2013</c:v>
                </c:pt>
                <c:pt idx="2">
                  <c:v>2016</c:v>
                </c:pt>
                <c:pt idx="3">
                  <c:v>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Data!$D$16:$J$16</c15:sqref>
                  </c15:fullRef>
                </c:ext>
              </c:extLst>
              <c:f>Data!$G$16:$J$16</c:f>
              <c:numCache>
                <c:formatCode>_-* #\ ##0.0\ _€_-;\-* #\ ##0.0\ _€_-;_-* "-"??\ _€_-;_-@_-</c:formatCode>
                <c:ptCount val="4"/>
                <c:pt idx="0">
                  <c:v>42.779715826368403</c:v>
                </c:pt>
                <c:pt idx="1">
                  <c:v>54.002684547040303</c:v>
                </c:pt>
                <c:pt idx="2">
                  <c:v>82.150995082236093</c:v>
                </c:pt>
                <c:pt idx="3">
                  <c:v>110.90384336101873</c:v>
                </c:pt>
              </c:numCache>
            </c:numRef>
          </c:val>
        </c:ser>
        <c:ser>
          <c:idx val="5"/>
          <c:order val="4"/>
          <c:tx>
            <c:strRef>
              <c:f>Data!$C$17</c:f>
              <c:strCache>
                <c:ptCount val="1"/>
                <c:pt idx="0">
                  <c:v>Options and other products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Data!$D$12:$J$12</c15:sqref>
                  </c15:fullRef>
                </c:ext>
              </c:extLst>
              <c:f>Data!$G$12:$J$12</c:f>
              <c:strCache>
                <c:ptCount val="4"/>
                <c:pt idx="0">
                  <c:v>2010</c:v>
                </c:pt>
                <c:pt idx="1">
                  <c:v>2013</c:v>
                </c:pt>
                <c:pt idx="2">
                  <c:v>2016</c:v>
                </c:pt>
                <c:pt idx="3">
                  <c:v>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Data!$D$17:$J$17</c15:sqref>
                  </c15:fullRef>
                </c:ext>
              </c:extLst>
              <c:f>Data!$G$17:$J$17</c:f>
              <c:numCache>
                <c:formatCode>_-* #\ ##0.0\ _€_-;\-* #\ ##0.0\ _€_-;_-* "-"??\ _€_-;_-@_-</c:formatCode>
                <c:ptCount val="4"/>
                <c:pt idx="0">
                  <c:v>207.10214844656599</c:v>
                </c:pt>
                <c:pt idx="1">
                  <c:v>336.84886817159401</c:v>
                </c:pt>
                <c:pt idx="2">
                  <c:v>254.47547158546101</c:v>
                </c:pt>
                <c:pt idx="3">
                  <c:v>223.93841499520568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43121808"/>
        <c:axId val="543128080"/>
      </c:barChart>
      <c:catAx>
        <c:axId val="54312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43128080"/>
        <c:crosses val="autoZero"/>
        <c:auto val="1"/>
        <c:lblAlgn val="ctr"/>
        <c:lblOffset val="100"/>
        <c:noMultiLvlLbl val="0"/>
      </c:catAx>
      <c:valAx>
        <c:axId val="543128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fr-FR"/>
                  <a:t>In</a:t>
                </a:r>
                <a:r>
                  <a:rPr lang="fr-FR" baseline="0"/>
                  <a:t> US$ bn</a:t>
                </a:r>
                <a:endParaRPr lang="fr-F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4312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648973498733195"/>
          <c:y val="0.2627600065616798"/>
          <c:w val="0.25417972486059565"/>
          <c:h val="0.565247703412073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25400</xdr:rowOff>
    </xdr:from>
    <xdr:to>
      <xdr:col>1</xdr:col>
      <xdr:colOff>635000</xdr:colOff>
      <xdr:row>3</xdr:row>
      <xdr:rowOff>4078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71450"/>
          <a:ext cx="1085850" cy="297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527051</xdr:colOff>
      <xdr:row>0</xdr:row>
      <xdr:rowOff>127000</xdr:rowOff>
    </xdr:from>
    <xdr:to>
      <xdr:col>2</xdr:col>
      <xdr:colOff>393701</xdr:colOff>
      <xdr:row>2</xdr:row>
      <xdr:rowOff>55956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1" y="127000"/>
          <a:ext cx="1085850" cy="297256"/>
        </a:xfrm>
        <a:prstGeom prst="rect">
          <a:avLst/>
        </a:prstGeom>
      </xdr:spPr>
    </xdr:pic>
    <xdr:clientData/>
  </xdr:twoCellAnchor>
  <xdr:oneCellAnchor>
    <xdr:from>
      <xdr:col>10</xdr:col>
      <xdr:colOff>91440</xdr:colOff>
      <xdr:row>10</xdr:row>
      <xdr:rowOff>15240</xdr:rowOff>
    </xdr:from>
    <xdr:ext cx="184731" cy="264560"/>
    <xdr:sp macro="" textlink="">
      <xdr:nvSpPr>
        <xdr:cNvPr id="4" name="ZoneTexte 3"/>
        <xdr:cNvSpPr txBox="1"/>
      </xdr:nvSpPr>
      <xdr:spPr>
        <a:xfrm>
          <a:off x="6035040" y="1859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5</xdr:col>
      <xdr:colOff>41119</xdr:colOff>
      <xdr:row>6</xdr:row>
      <xdr:rowOff>575</xdr:rowOff>
    </xdr:from>
    <xdr:to>
      <xdr:col>12</xdr:col>
      <xdr:colOff>452599</xdr:colOff>
      <xdr:row>21</xdr:row>
      <xdr:rowOff>575</xdr:rowOff>
    </xdr:to>
    <xdr:graphicFrame macro="">
      <xdr:nvGraphicFramePr>
        <xdr:cNvPr id="6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586739</xdr:colOff>
      <xdr:row>21</xdr:row>
      <xdr:rowOff>175835</xdr:rowOff>
    </xdr:from>
    <xdr:to>
      <xdr:col>12</xdr:col>
      <xdr:colOff>361158</xdr:colOff>
      <xdr:row>36</xdr:row>
      <xdr:rowOff>175835</xdr:rowOff>
    </xdr:to>
    <xdr:graphicFrame macro="">
      <xdr:nvGraphicFramePr>
        <xdr:cNvPr id="7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113293</xdr:colOff>
      <xdr:row>19</xdr:row>
      <xdr:rowOff>160883</xdr:rowOff>
    </xdr:from>
    <xdr:to>
      <xdr:col>20</xdr:col>
      <xdr:colOff>524773</xdr:colOff>
      <xdr:row>34</xdr:row>
      <xdr:rowOff>160883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502920</xdr:colOff>
      <xdr:row>19</xdr:row>
      <xdr:rowOff>45720</xdr:rowOff>
    </xdr:from>
    <xdr:to>
      <xdr:col>12</xdr:col>
      <xdr:colOff>312420</xdr:colOff>
      <xdr:row>20</xdr:row>
      <xdr:rowOff>45720</xdr:rowOff>
    </xdr:to>
    <xdr:sp macro="" textlink="">
      <xdr:nvSpPr>
        <xdr:cNvPr id="5" name="ZoneTexte 4"/>
        <xdr:cNvSpPr txBox="1"/>
      </xdr:nvSpPr>
      <xdr:spPr>
        <a:xfrm>
          <a:off x="6446520" y="3535680"/>
          <a:ext cx="998220" cy="1828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700" i="1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</a:t>
          </a:r>
          <a:r>
            <a:rPr lang="en-GB" sz="700" i="1" baseline="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: BIS</a:t>
          </a:r>
          <a:endParaRPr lang="en-GB" sz="700" i="1"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0.77961</cdr:x>
      <cdr:y>0.89907</cdr:y>
    </cdr:from>
    <cdr:to>
      <cdr:x>1</cdr:x>
      <cdr:y>0.96574</cdr:y>
    </cdr:to>
    <cdr:sp macro="" textlink="">
      <cdr:nvSpPr>
        <cdr:cNvPr id="2" name="ZoneTexte 4"/>
        <cdr:cNvSpPr txBox="1"/>
      </cdr:nvSpPr>
      <cdr:spPr>
        <a:xfrm xmlns:a="http://schemas.openxmlformats.org/drawingml/2006/main">
          <a:off x="3531079" y="2466340"/>
          <a:ext cx="998220" cy="1828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700" i="1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</a:t>
          </a:r>
          <a:r>
            <a:rPr lang="en-GB" sz="700" i="1" baseline="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: BIS</a:t>
          </a:r>
          <a:endParaRPr lang="en-GB" sz="700" i="1"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0.77111</cdr:x>
      <cdr:y>0.89352</cdr:y>
    </cdr:from>
    <cdr:to>
      <cdr:x>0.98944</cdr:x>
      <cdr:y>0.96019</cdr:y>
    </cdr:to>
    <cdr:sp macro="" textlink="">
      <cdr:nvSpPr>
        <cdr:cNvPr id="2" name="ZoneTexte 4"/>
        <cdr:cNvSpPr txBox="1"/>
      </cdr:nvSpPr>
      <cdr:spPr>
        <a:xfrm xmlns:a="http://schemas.openxmlformats.org/drawingml/2006/main">
          <a:off x="3525520" y="2451100"/>
          <a:ext cx="998220" cy="1828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700" i="1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</a:t>
          </a:r>
          <a:r>
            <a:rPr lang="en-GB" sz="700" i="1" baseline="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: BIS</a:t>
          </a:r>
          <a:endParaRPr lang="en-GB" sz="700" i="1"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085850" cy="2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ap@opimas.com" TargetMode="Externa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34"/>
  <sheetViews>
    <sheetView showGridLines="0" tabSelected="1" zoomScale="106" zoomScaleNormal="106" workbookViewId="0">
      <selection activeCell="J23" sqref="J23"/>
    </sheetView>
  </sheetViews>
  <sheetFormatPr baseColWidth="10" defaultColWidth="11.44140625" defaultRowHeight="11.4"/>
  <cols>
    <col min="1" max="1" width="11.44140625" style="2"/>
    <col min="2" max="2" width="16.88671875" style="2" customWidth="1"/>
    <col min="3" max="3" width="24.88671875" style="3" customWidth="1"/>
    <col min="4" max="4" width="16" style="3" bestFit="1" customWidth="1"/>
    <col min="5" max="5" width="14.6640625" style="3" bestFit="1" customWidth="1"/>
    <col min="6" max="6" width="16.44140625" style="3" customWidth="1"/>
    <col min="7" max="7" width="11.5546875" style="3" customWidth="1"/>
    <col min="8" max="8" width="11.33203125" style="3" customWidth="1"/>
    <col min="9" max="11" width="11.44140625" style="2" customWidth="1"/>
    <col min="12" max="12" width="12.109375" style="3" customWidth="1"/>
    <col min="13" max="16384" width="11.44140625" style="2"/>
  </cols>
  <sheetData>
    <row r="3" spans="1:12" ht="13.8">
      <c r="C3" s="8" t="str">
        <f>Title</f>
        <v>Global FX Trading Volume</v>
      </c>
    </row>
    <row r="4" spans="1:12" s="16" customFormat="1" ht="12" thickBot="1">
      <c r="C4" s="17"/>
      <c r="D4" s="17"/>
      <c r="E4" s="17"/>
      <c r="F4" s="17"/>
      <c r="G4" s="17"/>
      <c r="H4" s="17"/>
      <c r="L4" s="17"/>
    </row>
    <row r="5" spans="1:12" s="18" customFormat="1" ht="12" thickTop="1">
      <c r="C5" s="19"/>
      <c r="D5" s="19"/>
      <c r="E5" s="19"/>
      <c r="F5" s="19"/>
      <c r="G5" s="19"/>
      <c r="H5" s="19"/>
      <c r="L5" s="19"/>
    </row>
    <row r="6" spans="1:12" s="18" customFormat="1">
      <c r="C6" s="19"/>
      <c r="D6" s="19"/>
      <c r="E6" s="19"/>
      <c r="F6" s="19"/>
      <c r="G6" s="19"/>
      <c r="H6" s="19"/>
      <c r="L6" s="19"/>
    </row>
    <row r="7" spans="1:12">
      <c r="G7" s="2"/>
      <c r="H7" s="2"/>
      <c r="L7" s="2"/>
    </row>
    <row r="8" spans="1:12" s="23" customFormat="1" ht="16.5" customHeight="1">
      <c r="A8" s="2"/>
      <c r="B8" s="2"/>
      <c r="C8" s="3"/>
      <c r="D8" s="3"/>
      <c r="E8" s="3"/>
      <c r="F8" s="3"/>
    </row>
    <row r="9" spans="1:12" s="23" customFormat="1" ht="16.5" customHeight="1">
      <c r="A9" s="2"/>
    </row>
    <row r="10" spans="1:12">
      <c r="C10" s="2"/>
      <c r="E10" s="2"/>
      <c r="F10" s="2"/>
      <c r="G10" s="2"/>
      <c r="H10" s="2"/>
      <c r="L10" s="2"/>
    </row>
    <row r="11" spans="1:12">
      <c r="C11" s="2"/>
      <c r="D11" s="28" t="s">
        <v>22</v>
      </c>
      <c r="E11" s="2"/>
      <c r="F11" s="2"/>
      <c r="G11" s="2"/>
      <c r="H11" s="2"/>
      <c r="L11" s="2"/>
    </row>
    <row r="12" spans="1:12" s="18" customFormat="1">
      <c r="A12" s="2"/>
      <c r="C12" s="30" t="s">
        <v>23</v>
      </c>
      <c r="D12" s="21" t="s">
        <v>16</v>
      </c>
      <c r="E12" s="21" t="s">
        <v>17</v>
      </c>
      <c r="F12" s="21" t="s">
        <v>18</v>
      </c>
      <c r="G12" s="21" t="s">
        <v>19</v>
      </c>
      <c r="H12" s="21" t="s">
        <v>20</v>
      </c>
      <c r="I12" s="21" t="s">
        <v>21</v>
      </c>
      <c r="J12" s="34">
        <v>2019</v>
      </c>
    </row>
    <row r="13" spans="1:12" ht="14.4" customHeight="1">
      <c r="C13" s="22" t="s">
        <v>12</v>
      </c>
      <c r="D13" s="22">
        <v>386.21193876469198</v>
      </c>
      <c r="E13" s="22">
        <v>630.96535932305903</v>
      </c>
      <c r="F13" s="22">
        <v>1004.8891249926201</v>
      </c>
      <c r="G13" s="22">
        <v>1489.08115689232</v>
      </c>
      <c r="H13" s="22">
        <v>2046.69740821901</v>
      </c>
      <c r="I13" s="22">
        <v>1652.3488006381101</v>
      </c>
      <c r="J13" s="22">
        <f>I13*0.95</f>
        <v>1569.7313606062046</v>
      </c>
      <c r="K13" s="29"/>
      <c r="L13" s="2"/>
    </row>
    <row r="14" spans="1:12">
      <c r="B14" s="26"/>
      <c r="C14" s="22" t="s">
        <v>13</v>
      </c>
      <c r="D14" s="22">
        <v>130.33633661772501</v>
      </c>
      <c r="E14" s="22">
        <v>208.79598239600699</v>
      </c>
      <c r="F14" s="22">
        <v>361.72961584850799</v>
      </c>
      <c r="G14" s="22">
        <v>474.69361450362902</v>
      </c>
      <c r="H14" s="22">
        <v>678.96110877656702</v>
      </c>
      <c r="I14" s="22">
        <v>699.67626325318804</v>
      </c>
      <c r="J14" s="22">
        <f>I14*1.04</f>
        <v>727.66331378331563</v>
      </c>
      <c r="K14" s="29"/>
      <c r="L14" s="2"/>
    </row>
    <row r="15" spans="1:12">
      <c r="B15" s="26"/>
      <c r="C15" s="22" t="s">
        <v>14</v>
      </c>
      <c r="D15" s="22">
        <v>655.88801544826902</v>
      </c>
      <c r="E15" s="22">
        <v>954.16188256381895</v>
      </c>
      <c r="F15" s="22">
        <v>1714.3697016656299</v>
      </c>
      <c r="G15" s="22">
        <v>1759.15387066427</v>
      </c>
      <c r="H15" s="22">
        <v>2240.0597353083499</v>
      </c>
      <c r="I15" s="22">
        <v>2378.3035637972498</v>
      </c>
      <c r="J15" s="22">
        <f>I15*1.07</f>
        <v>2544.7848132630575</v>
      </c>
      <c r="K15" s="29"/>
      <c r="L15" s="2"/>
    </row>
    <row r="16" spans="1:12">
      <c r="C16" s="22" t="s">
        <v>15</v>
      </c>
      <c r="D16" s="22">
        <v>7.1900069168018099</v>
      </c>
      <c r="E16" s="22">
        <v>21.108201772132801</v>
      </c>
      <c r="F16" s="22">
        <v>31.4973124361887</v>
      </c>
      <c r="G16" s="22">
        <v>42.779715826368403</v>
      </c>
      <c r="H16" s="22">
        <v>54.002684547040303</v>
      </c>
      <c r="I16" s="22">
        <v>82.150995082236093</v>
      </c>
      <c r="J16" s="22">
        <f>I16*1.35</f>
        <v>110.90384336101873</v>
      </c>
      <c r="K16" s="29"/>
      <c r="L16" s="2"/>
    </row>
    <row r="17" spans="3:12">
      <c r="C17" s="22" t="s">
        <v>24</v>
      </c>
      <c r="D17" s="22">
        <v>59.683758984582703</v>
      </c>
      <c r="E17" s="22">
        <v>119.12783615575999</v>
      </c>
      <c r="F17" s="22">
        <v>211.75145668639601</v>
      </c>
      <c r="G17" s="22">
        <v>207.10214844656599</v>
      </c>
      <c r="H17" s="22">
        <v>336.84886817159401</v>
      </c>
      <c r="I17" s="22">
        <v>254.47547158546101</v>
      </c>
      <c r="J17" s="22">
        <f>I17*0.88</f>
        <v>223.93841499520568</v>
      </c>
      <c r="K17" s="29"/>
      <c r="L17" s="2"/>
    </row>
    <row r="18" spans="3:12">
      <c r="C18" s="2"/>
      <c r="E18" s="2"/>
      <c r="F18" s="2"/>
      <c r="G18" s="2"/>
      <c r="H18" s="2"/>
      <c r="I18" s="32"/>
      <c r="J18" s="32"/>
      <c r="L18" s="2"/>
    </row>
    <row r="19" spans="3:12">
      <c r="C19" s="2"/>
      <c r="E19" s="2"/>
      <c r="F19" s="2"/>
      <c r="G19" s="2"/>
      <c r="H19" s="2"/>
      <c r="L19" s="2"/>
    </row>
    <row r="20" spans="3:12">
      <c r="C20" s="2"/>
      <c r="D20" s="3" t="s">
        <v>25</v>
      </c>
      <c r="E20" s="2"/>
      <c r="F20" s="2"/>
      <c r="G20" s="2"/>
      <c r="H20" s="2"/>
      <c r="L20" s="2"/>
    </row>
    <row r="21" spans="3:12">
      <c r="C21" s="30" t="s">
        <v>23</v>
      </c>
      <c r="D21" s="21" t="s">
        <v>17</v>
      </c>
      <c r="E21" s="21" t="s">
        <v>18</v>
      </c>
      <c r="F21" s="21" t="s">
        <v>19</v>
      </c>
      <c r="G21" s="21" t="s">
        <v>20</v>
      </c>
      <c r="H21" s="21" t="s">
        <v>21</v>
      </c>
      <c r="L21" s="2"/>
    </row>
    <row r="22" spans="3:12">
      <c r="C22" s="22" t="s">
        <v>12</v>
      </c>
      <c r="D22" s="31">
        <f>E13/D13-1</f>
        <v>0.63372826158926276</v>
      </c>
      <c r="E22" s="31">
        <f t="shared" ref="E22:H22" si="0">F13/E13-1</f>
        <v>0.59262170283124727</v>
      </c>
      <c r="F22" s="31">
        <f t="shared" si="0"/>
        <v>0.48183627412950236</v>
      </c>
      <c r="G22" s="31">
        <f t="shared" si="0"/>
        <v>0.37447002048593703</v>
      </c>
      <c r="H22" s="31">
        <f t="shared" si="0"/>
        <v>-0.19267557871393071</v>
      </c>
      <c r="I22" s="33"/>
      <c r="L22" s="2"/>
    </row>
    <row r="23" spans="3:12">
      <c r="C23" s="22" t="s">
        <v>13</v>
      </c>
      <c r="D23" s="31">
        <f>E14/D14-1</f>
        <v>0.60197829564907313</v>
      </c>
      <c r="E23" s="31">
        <f t="shared" ref="E23:H23" si="1">F14/E14-1</f>
        <v>0.73245486669587234</v>
      </c>
      <c r="F23" s="31">
        <f t="shared" si="1"/>
        <v>0.31228849866257624</v>
      </c>
      <c r="G23" s="31">
        <f t="shared" si="1"/>
        <v>0.43031439234027524</v>
      </c>
      <c r="H23" s="31">
        <f t="shared" si="1"/>
        <v>3.0510075185231189E-2</v>
      </c>
      <c r="L23" s="2"/>
    </row>
    <row r="24" spans="3:12">
      <c r="C24" s="22" t="s">
        <v>14</v>
      </c>
      <c r="D24" s="31">
        <f>E15/D15-1</f>
        <v>0.45476340486522471</v>
      </c>
      <c r="E24" s="31">
        <f t="shared" ref="E24:H24" si="2">F15/E15-1</f>
        <v>0.79672834661886061</v>
      </c>
      <c r="F24" s="31">
        <f t="shared" si="2"/>
        <v>2.6122818756729727E-2</v>
      </c>
      <c r="G24" s="31">
        <f t="shared" si="2"/>
        <v>0.27337339425714147</v>
      </c>
      <c r="H24" s="31">
        <f t="shared" si="2"/>
        <v>6.1714349090726595E-2</v>
      </c>
      <c r="L24" s="2"/>
    </row>
    <row r="25" spans="3:12">
      <c r="C25" s="22" t="s">
        <v>15</v>
      </c>
      <c r="D25" s="31">
        <f>E16/D16-1</f>
        <v>1.9357693276770798</v>
      </c>
      <c r="E25" s="31">
        <f t="shared" ref="E25:H25" si="3">F16/E16-1</f>
        <v>0.4921835965094703</v>
      </c>
      <c r="F25" s="31">
        <f t="shared" si="3"/>
        <v>0.35820209781507684</v>
      </c>
      <c r="G25" s="31">
        <f t="shared" si="3"/>
        <v>0.26234322748245864</v>
      </c>
      <c r="H25" s="31">
        <f t="shared" si="3"/>
        <v>0.5212390971170433</v>
      </c>
      <c r="I25" s="33"/>
      <c r="L25" s="2"/>
    </row>
    <row r="26" spans="3:12">
      <c r="C26" s="22" t="s">
        <v>24</v>
      </c>
      <c r="D26" s="31">
        <f>E17/D17-1</f>
        <v>0.99598413676545872</v>
      </c>
      <c r="E26" s="31">
        <f t="shared" ref="E26:H26" si="4">F17/E17-1</f>
        <v>0.77751450475042927</v>
      </c>
      <c r="F26" s="31">
        <f t="shared" si="4"/>
        <v>-2.1956440406998734E-2</v>
      </c>
      <c r="G26" s="31">
        <f t="shared" si="4"/>
        <v>0.62648659465019363</v>
      </c>
      <c r="H26" s="31">
        <f t="shared" si="4"/>
        <v>-0.244541111369183</v>
      </c>
      <c r="I26" s="33"/>
      <c r="L26" s="2"/>
    </row>
    <row r="27" spans="3:12">
      <c r="C27" s="2"/>
      <c r="E27" s="2"/>
      <c r="F27" s="2"/>
      <c r="G27" s="2"/>
      <c r="H27" s="2"/>
      <c r="L27" s="2"/>
    </row>
    <row r="28" spans="3:12">
      <c r="C28" s="27"/>
      <c r="E28" s="2"/>
      <c r="F28" s="2"/>
      <c r="G28" s="2"/>
      <c r="H28" s="2"/>
      <c r="L28" s="2"/>
    </row>
    <row r="29" spans="3:12">
      <c r="C29" s="2"/>
      <c r="E29" s="2"/>
      <c r="F29" s="2"/>
      <c r="G29" s="2"/>
      <c r="H29" s="2"/>
      <c r="L29" s="2"/>
    </row>
    <row r="30" spans="3:12">
      <c r="C30" s="2"/>
      <c r="E30" s="2"/>
      <c r="F30" s="2"/>
      <c r="G30" s="2"/>
      <c r="H30" s="2"/>
      <c r="L30" s="2"/>
    </row>
    <row r="31" spans="3:12">
      <c r="C31" s="2"/>
      <c r="E31" s="2"/>
      <c r="F31" s="2"/>
      <c r="G31" s="2"/>
      <c r="H31" s="2"/>
      <c r="L31" s="2"/>
    </row>
    <row r="32" spans="3:12">
      <c r="C32" s="2"/>
      <c r="E32" s="2"/>
      <c r="F32" s="2"/>
      <c r="G32" s="2"/>
      <c r="H32" s="2"/>
      <c r="L32" s="2"/>
    </row>
    <row r="33" spans="3:12">
      <c r="C33" s="2"/>
      <c r="E33" s="2"/>
      <c r="F33" s="2"/>
      <c r="G33" s="2"/>
      <c r="H33" s="2"/>
      <c r="L33" s="2"/>
    </row>
    <row r="34" spans="3:12">
      <c r="C34" s="2"/>
      <c r="E34" s="2"/>
      <c r="F34" s="2"/>
      <c r="G34" s="2"/>
      <c r="H34" s="2"/>
      <c r="L34" s="2"/>
    </row>
    <row r="35" spans="3:12">
      <c r="C35" s="2"/>
      <c r="E35" s="2"/>
      <c r="F35" s="2"/>
      <c r="G35" s="2"/>
      <c r="H35" s="2"/>
      <c r="L35" s="2"/>
    </row>
    <row r="36" spans="3:12">
      <c r="C36" s="2"/>
      <c r="E36" s="2"/>
      <c r="F36" s="2"/>
      <c r="G36" s="2"/>
      <c r="H36" s="2"/>
      <c r="L36" s="2"/>
    </row>
    <row r="37" spans="3:12">
      <c r="C37" s="2"/>
      <c r="E37" s="2"/>
      <c r="F37" s="2"/>
      <c r="G37" s="2"/>
      <c r="H37" s="2"/>
      <c r="L37" s="2"/>
    </row>
    <row r="38" spans="3:12">
      <c r="C38" s="2"/>
      <c r="E38" s="2"/>
      <c r="F38" s="2"/>
      <c r="G38" s="2"/>
      <c r="H38" s="2"/>
      <c r="L38" s="2"/>
    </row>
    <row r="39" spans="3:12">
      <c r="C39" s="2"/>
      <c r="E39" s="2"/>
      <c r="F39" s="2"/>
      <c r="G39" s="2"/>
      <c r="H39" s="2"/>
      <c r="L39" s="2"/>
    </row>
    <row r="40" spans="3:12">
      <c r="C40" s="2"/>
      <c r="E40" s="2"/>
      <c r="F40" s="2"/>
      <c r="G40" s="2"/>
      <c r="H40" s="2"/>
      <c r="L40" s="2"/>
    </row>
    <row r="41" spans="3:12">
      <c r="C41" s="2"/>
      <c r="E41" s="2"/>
      <c r="F41" s="2"/>
      <c r="G41" s="2"/>
      <c r="H41" s="2"/>
      <c r="L41" s="2"/>
    </row>
    <row r="42" spans="3:12">
      <c r="C42" s="2"/>
      <c r="E42" s="2"/>
      <c r="F42" s="2"/>
      <c r="G42" s="2"/>
      <c r="H42" s="2"/>
      <c r="L42" s="2"/>
    </row>
    <row r="43" spans="3:12">
      <c r="C43" s="2"/>
      <c r="E43" s="2"/>
      <c r="F43" s="2"/>
      <c r="G43" s="2"/>
      <c r="H43" s="2"/>
      <c r="L43" s="2"/>
    </row>
    <row r="44" spans="3:12">
      <c r="C44" s="2"/>
      <c r="E44" s="2"/>
      <c r="F44" s="2"/>
      <c r="G44" s="2"/>
      <c r="H44" s="2"/>
      <c r="L44" s="2"/>
    </row>
    <row r="45" spans="3:12">
      <c r="C45" s="2"/>
      <c r="E45" s="2"/>
      <c r="F45" s="2"/>
      <c r="G45" s="2"/>
      <c r="H45" s="2"/>
      <c r="L45" s="2"/>
    </row>
    <row r="46" spans="3:12">
      <c r="C46" s="2"/>
      <c r="E46" s="2"/>
      <c r="F46" s="2"/>
      <c r="G46" s="2"/>
      <c r="H46" s="2"/>
      <c r="L46" s="2"/>
    </row>
    <row r="47" spans="3:12">
      <c r="C47" s="2"/>
      <c r="E47" s="2"/>
      <c r="F47" s="2"/>
      <c r="G47" s="2"/>
      <c r="H47" s="2"/>
      <c r="L47" s="2"/>
    </row>
    <row r="48" spans="3:12">
      <c r="C48" s="2"/>
      <c r="E48" s="2"/>
      <c r="F48" s="2"/>
      <c r="G48" s="2"/>
      <c r="H48" s="2"/>
      <c r="L48" s="2"/>
    </row>
    <row r="49" spans="3:12">
      <c r="C49" s="2"/>
      <c r="E49" s="2"/>
      <c r="F49" s="2"/>
      <c r="G49" s="2"/>
      <c r="H49" s="2"/>
      <c r="L49" s="2"/>
    </row>
    <row r="50" spans="3:12">
      <c r="C50" s="2"/>
      <c r="E50" s="2"/>
      <c r="F50" s="2"/>
      <c r="G50" s="2"/>
      <c r="H50" s="2"/>
      <c r="L50" s="2"/>
    </row>
    <row r="51" spans="3:12">
      <c r="C51" s="2"/>
      <c r="E51" s="2"/>
      <c r="F51" s="2"/>
      <c r="G51" s="2"/>
      <c r="H51" s="2"/>
      <c r="L51" s="2"/>
    </row>
    <row r="52" spans="3:12">
      <c r="C52" s="2"/>
      <c r="E52" s="2"/>
      <c r="F52" s="2"/>
      <c r="G52" s="2"/>
      <c r="H52" s="2"/>
      <c r="L52" s="2"/>
    </row>
    <row r="53" spans="3:12">
      <c r="C53" s="2"/>
      <c r="E53" s="2"/>
      <c r="F53" s="2"/>
      <c r="G53" s="2"/>
      <c r="H53" s="2"/>
      <c r="L53" s="2"/>
    </row>
    <row r="54" spans="3:12">
      <c r="C54" s="2"/>
      <c r="E54" s="2"/>
      <c r="F54" s="2"/>
      <c r="G54" s="2"/>
      <c r="H54" s="2"/>
      <c r="L54" s="2"/>
    </row>
    <row r="55" spans="3:12">
      <c r="C55" s="2"/>
      <c r="E55" s="2"/>
      <c r="F55" s="2"/>
      <c r="G55" s="2"/>
      <c r="H55" s="2"/>
      <c r="L55" s="2"/>
    </row>
    <row r="56" spans="3:12">
      <c r="C56" s="2"/>
      <c r="E56" s="2"/>
      <c r="F56" s="2"/>
      <c r="G56" s="2"/>
      <c r="H56" s="2"/>
      <c r="L56" s="2"/>
    </row>
    <row r="57" spans="3:12">
      <c r="C57" s="2"/>
      <c r="E57" s="2"/>
      <c r="F57" s="2"/>
      <c r="G57" s="2"/>
      <c r="H57" s="2"/>
      <c r="L57" s="2"/>
    </row>
    <row r="58" spans="3:12">
      <c r="C58" s="2"/>
      <c r="E58" s="2"/>
      <c r="F58" s="2"/>
      <c r="G58" s="2"/>
      <c r="H58" s="2"/>
      <c r="L58" s="2"/>
    </row>
    <row r="59" spans="3:12">
      <c r="C59" s="2"/>
      <c r="E59" s="2"/>
      <c r="F59" s="2"/>
      <c r="G59" s="2"/>
      <c r="H59" s="2"/>
      <c r="L59" s="2"/>
    </row>
    <row r="60" spans="3:12">
      <c r="C60" s="2"/>
      <c r="E60" s="2"/>
      <c r="F60" s="2"/>
      <c r="G60" s="2"/>
      <c r="H60" s="2"/>
      <c r="L60" s="2"/>
    </row>
    <row r="61" spans="3:12">
      <c r="C61" s="2"/>
      <c r="E61" s="2"/>
      <c r="F61" s="2"/>
      <c r="G61" s="2"/>
      <c r="H61" s="2"/>
      <c r="L61" s="2"/>
    </row>
    <row r="62" spans="3:12">
      <c r="C62" s="2"/>
      <c r="E62" s="2"/>
      <c r="F62" s="2"/>
      <c r="G62" s="2"/>
      <c r="H62" s="2"/>
      <c r="L62" s="2"/>
    </row>
    <row r="63" spans="3:12">
      <c r="C63" s="2"/>
      <c r="E63" s="2"/>
      <c r="F63" s="2"/>
      <c r="G63" s="2"/>
      <c r="H63" s="2"/>
      <c r="L63" s="2"/>
    </row>
    <row r="64" spans="3:12">
      <c r="C64" s="2"/>
      <c r="E64" s="2"/>
      <c r="F64" s="2"/>
      <c r="G64" s="2"/>
      <c r="H64" s="2"/>
      <c r="L64" s="2"/>
    </row>
    <row r="65" spans="3:12">
      <c r="C65" s="2"/>
      <c r="E65" s="2"/>
      <c r="F65" s="2"/>
      <c r="G65" s="2"/>
      <c r="H65" s="2"/>
      <c r="L65" s="2"/>
    </row>
    <row r="66" spans="3:12">
      <c r="C66" s="2"/>
      <c r="E66" s="2"/>
      <c r="F66" s="2"/>
      <c r="G66" s="2"/>
      <c r="H66" s="2"/>
      <c r="L66" s="2"/>
    </row>
    <row r="67" spans="3:12">
      <c r="C67" s="2"/>
      <c r="E67" s="2"/>
      <c r="F67" s="2"/>
      <c r="G67" s="2"/>
      <c r="H67" s="2"/>
      <c r="L67" s="2"/>
    </row>
    <row r="68" spans="3:12">
      <c r="C68" s="2"/>
      <c r="E68" s="2"/>
      <c r="F68" s="2"/>
      <c r="G68" s="2"/>
      <c r="H68" s="2"/>
      <c r="L68" s="2"/>
    </row>
    <row r="69" spans="3:12">
      <c r="C69" s="2"/>
      <c r="E69" s="2"/>
      <c r="F69" s="2"/>
      <c r="G69" s="2"/>
      <c r="H69" s="2"/>
      <c r="L69" s="2"/>
    </row>
    <row r="70" spans="3:12">
      <c r="C70" s="2"/>
      <c r="E70" s="2"/>
      <c r="F70" s="2"/>
      <c r="G70" s="2"/>
      <c r="H70" s="2"/>
      <c r="L70" s="2"/>
    </row>
    <row r="71" spans="3:12">
      <c r="C71" s="2"/>
      <c r="E71" s="2"/>
      <c r="F71" s="2"/>
      <c r="G71" s="2"/>
      <c r="H71" s="2"/>
      <c r="L71" s="2"/>
    </row>
    <row r="72" spans="3:12">
      <c r="C72" s="2"/>
      <c r="E72" s="2"/>
      <c r="F72" s="2"/>
      <c r="G72" s="2"/>
      <c r="H72" s="2"/>
      <c r="L72" s="2"/>
    </row>
    <row r="73" spans="3:12">
      <c r="C73" s="2"/>
      <c r="E73" s="2"/>
      <c r="F73" s="2"/>
      <c r="G73" s="2"/>
      <c r="H73" s="2"/>
      <c r="L73" s="2"/>
    </row>
    <row r="74" spans="3:12">
      <c r="C74" s="2"/>
      <c r="E74" s="2"/>
      <c r="F74" s="2"/>
      <c r="G74" s="2"/>
      <c r="H74" s="2"/>
      <c r="L74" s="2"/>
    </row>
    <row r="75" spans="3:12">
      <c r="C75" s="2"/>
      <c r="E75" s="2"/>
      <c r="F75" s="2"/>
      <c r="G75" s="2"/>
      <c r="H75" s="2"/>
      <c r="L75" s="2"/>
    </row>
    <row r="76" spans="3:12">
      <c r="C76" s="2"/>
      <c r="E76" s="2"/>
      <c r="F76" s="2"/>
      <c r="G76" s="2"/>
      <c r="H76" s="2"/>
      <c r="L76" s="2"/>
    </row>
    <row r="77" spans="3:12">
      <c r="C77" s="2"/>
      <c r="E77" s="2"/>
      <c r="F77" s="2"/>
      <c r="G77" s="2"/>
      <c r="H77" s="2"/>
      <c r="L77" s="2"/>
    </row>
    <row r="78" spans="3:12">
      <c r="C78" s="2"/>
      <c r="E78" s="2"/>
      <c r="F78" s="2"/>
      <c r="G78" s="2"/>
      <c r="H78" s="2"/>
      <c r="L78" s="2"/>
    </row>
    <row r="79" spans="3:12">
      <c r="C79" s="2"/>
      <c r="E79" s="2"/>
      <c r="F79" s="2"/>
      <c r="G79" s="2"/>
      <c r="H79" s="2"/>
      <c r="L79" s="2"/>
    </row>
    <row r="80" spans="3:12">
      <c r="C80" s="2"/>
      <c r="E80" s="2"/>
      <c r="F80" s="2"/>
      <c r="G80" s="2"/>
      <c r="H80" s="2"/>
      <c r="L80" s="2"/>
    </row>
    <row r="81" spans="2:12">
      <c r="C81" s="2"/>
      <c r="E81" s="2"/>
      <c r="F81" s="2"/>
      <c r="G81" s="2"/>
      <c r="H81" s="2"/>
      <c r="L81" s="2"/>
    </row>
    <row r="82" spans="2:12">
      <c r="C82" s="2"/>
      <c r="E82" s="2"/>
      <c r="F82" s="2"/>
      <c r="G82" s="2"/>
      <c r="H82" s="2"/>
      <c r="L82" s="2"/>
    </row>
    <row r="83" spans="2:12">
      <c r="C83" s="2"/>
      <c r="E83" s="2"/>
      <c r="F83" s="2"/>
      <c r="G83" s="2"/>
      <c r="H83" s="2"/>
      <c r="L83" s="2"/>
    </row>
    <row r="84" spans="2:12">
      <c r="C84" s="2"/>
      <c r="E84" s="2"/>
      <c r="F84" s="2"/>
      <c r="G84" s="2"/>
      <c r="H84" s="2"/>
      <c r="L84" s="2"/>
    </row>
    <row r="85" spans="2:12">
      <c r="C85" s="2"/>
      <c r="E85" s="2"/>
      <c r="F85" s="2"/>
      <c r="G85" s="2"/>
      <c r="H85" s="2"/>
      <c r="L85" s="2"/>
    </row>
    <row r="86" spans="2:12">
      <c r="C86" s="2"/>
      <c r="E86" s="2"/>
      <c r="F86" s="2"/>
      <c r="G86" s="2"/>
      <c r="H86" s="2"/>
      <c r="L86" s="2"/>
    </row>
    <row r="87" spans="2:12">
      <c r="C87" s="2"/>
      <c r="E87" s="2"/>
      <c r="F87" s="2"/>
      <c r="G87" s="2"/>
      <c r="H87" s="2"/>
      <c r="L87" s="2"/>
    </row>
    <row r="88" spans="2:12">
      <c r="C88" s="2"/>
      <c r="E88" s="2"/>
      <c r="F88" s="2"/>
      <c r="G88" s="2"/>
      <c r="H88" s="2"/>
      <c r="L88" s="2"/>
    </row>
    <row r="89" spans="2:12">
      <c r="C89" s="2"/>
      <c r="E89" s="2"/>
      <c r="F89" s="2"/>
      <c r="G89" s="2"/>
      <c r="H89" s="2"/>
      <c r="L89" s="2"/>
    </row>
    <row r="90" spans="2:12">
      <c r="C90" s="2"/>
      <c r="E90" s="2"/>
      <c r="F90" s="2"/>
      <c r="G90" s="2"/>
      <c r="H90" s="2"/>
      <c r="L90" s="2"/>
    </row>
    <row r="91" spans="2:12">
      <c r="C91" s="2"/>
      <c r="E91" s="2"/>
      <c r="F91" s="2"/>
      <c r="G91" s="2"/>
      <c r="H91" s="2"/>
      <c r="L91" s="2"/>
    </row>
    <row r="92" spans="2:12">
      <c r="C92" s="2"/>
      <c r="E92" s="2"/>
      <c r="F92" s="2"/>
      <c r="G92" s="2"/>
      <c r="H92" s="2"/>
      <c r="L92" s="2"/>
    </row>
    <row r="93" spans="2:12">
      <c r="C93" s="2"/>
      <c r="E93" s="2"/>
      <c r="F93" s="2"/>
      <c r="G93" s="2"/>
      <c r="H93" s="2"/>
      <c r="L93" s="2"/>
    </row>
    <row r="94" spans="2:12">
      <c r="C94" s="2"/>
      <c r="E94" s="2"/>
      <c r="F94" s="2"/>
      <c r="G94" s="2"/>
      <c r="H94" s="2"/>
      <c r="L94" s="2"/>
    </row>
    <row r="95" spans="2:12">
      <c r="C95" s="2"/>
      <c r="E95" s="2"/>
      <c r="F95" s="2"/>
      <c r="G95" s="2"/>
      <c r="H95" s="2"/>
      <c r="L95" s="2"/>
    </row>
    <row r="96" spans="2:12">
      <c r="B96" s="29"/>
      <c r="C96" s="2"/>
      <c r="E96" s="2"/>
      <c r="F96" s="2"/>
      <c r="G96" s="2"/>
      <c r="H96" s="2"/>
      <c r="L96" s="2"/>
    </row>
    <row r="97" spans="3:12">
      <c r="C97" s="2"/>
      <c r="E97" s="2"/>
      <c r="F97" s="2"/>
      <c r="G97" s="2"/>
      <c r="H97" s="2"/>
      <c r="L97" s="2"/>
    </row>
    <row r="98" spans="3:12">
      <c r="C98" s="2"/>
      <c r="E98" s="2"/>
      <c r="F98" s="2"/>
      <c r="G98" s="2"/>
      <c r="H98" s="2"/>
      <c r="L98" s="2"/>
    </row>
    <row r="99" spans="3:12">
      <c r="C99" s="2"/>
      <c r="D99" s="2"/>
      <c r="E99" s="2"/>
      <c r="F99" s="2"/>
      <c r="G99" s="2"/>
      <c r="H99" s="2"/>
      <c r="L99" s="2"/>
    </row>
    <row r="100" spans="3:12">
      <c r="C100" s="2"/>
      <c r="D100" s="2"/>
      <c r="E100" s="2"/>
      <c r="F100" s="2"/>
      <c r="G100" s="2"/>
      <c r="H100" s="2"/>
      <c r="L100" s="2"/>
    </row>
    <row r="101" spans="3:12">
      <c r="C101" s="2"/>
      <c r="D101" s="2"/>
      <c r="E101" s="2"/>
      <c r="F101" s="2"/>
      <c r="G101" s="2"/>
      <c r="H101" s="2"/>
      <c r="L101" s="2"/>
    </row>
    <row r="102" spans="3:12">
      <c r="C102" s="2"/>
      <c r="D102" s="2"/>
      <c r="E102" s="2"/>
      <c r="F102" s="2"/>
      <c r="G102" s="2"/>
      <c r="H102" s="2"/>
      <c r="L102" s="2"/>
    </row>
    <row r="103" spans="3:12">
      <c r="C103" s="2"/>
      <c r="D103" s="2"/>
      <c r="E103" s="2"/>
      <c r="F103" s="2"/>
      <c r="G103" s="2"/>
      <c r="H103" s="2"/>
      <c r="L103" s="2"/>
    </row>
    <row r="104" spans="3:12">
      <c r="C104" s="2"/>
      <c r="D104" s="2"/>
      <c r="E104" s="2"/>
      <c r="F104" s="2"/>
      <c r="G104" s="2"/>
      <c r="H104" s="2"/>
      <c r="L104" s="2"/>
    </row>
    <row r="105" spans="3:12">
      <c r="C105" s="2"/>
      <c r="E105" s="2"/>
      <c r="F105" s="2"/>
      <c r="G105" s="2"/>
      <c r="H105" s="2"/>
      <c r="L105" s="2"/>
    </row>
    <row r="106" spans="3:12">
      <c r="C106" s="2"/>
      <c r="E106" s="2"/>
      <c r="F106" s="2"/>
      <c r="G106" s="2"/>
      <c r="H106" s="2"/>
      <c r="L106" s="2"/>
    </row>
    <row r="107" spans="3:12">
      <c r="C107" s="2"/>
      <c r="E107" s="2"/>
      <c r="F107" s="2"/>
      <c r="G107" s="2"/>
      <c r="H107" s="2"/>
      <c r="L107" s="2"/>
    </row>
    <row r="108" spans="3:12">
      <c r="C108" s="2"/>
      <c r="E108" s="2"/>
      <c r="F108" s="2"/>
      <c r="G108" s="2"/>
      <c r="H108" s="2"/>
      <c r="L108" s="2"/>
    </row>
    <row r="109" spans="3:12">
      <c r="C109" s="2"/>
      <c r="E109" s="2"/>
      <c r="F109" s="2"/>
      <c r="G109" s="2"/>
      <c r="H109" s="2"/>
      <c r="L109" s="2"/>
    </row>
    <row r="110" spans="3:12">
      <c r="C110" s="2"/>
      <c r="E110" s="2"/>
      <c r="F110" s="2"/>
      <c r="G110" s="2"/>
      <c r="H110" s="2"/>
      <c r="L110" s="2"/>
    </row>
    <row r="111" spans="3:12">
      <c r="C111" s="2"/>
      <c r="E111" s="2"/>
      <c r="F111" s="2"/>
      <c r="G111" s="2"/>
      <c r="H111" s="2"/>
      <c r="L111" s="2"/>
    </row>
    <row r="112" spans="3:12">
      <c r="C112" s="2"/>
      <c r="E112" s="2"/>
      <c r="F112" s="2"/>
      <c r="G112" s="2"/>
      <c r="H112" s="2"/>
      <c r="L112" s="2"/>
    </row>
    <row r="113" spans="2:12">
      <c r="B113" s="3"/>
      <c r="C113" s="2"/>
      <c r="D113" s="2"/>
      <c r="E113" s="2"/>
      <c r="F113" s="2"/>
      <c r="G113" s="2"/>
      <c r="H113" s="2"/>
      <c r="L113" s="2"/>
    </row>
    <row r="114" spans="2:12">
      <c r="C114" s="2"/>
      <c r="D114" s="2"/>
      <c r="E114" s="2"/>
      <c r="F114" s="2"/>
      <c r="G114" s="2"/>
      <c r="H114" s="2"/>
      <c r="L114" s="2"/>
    </row>
    <row r="115" spans="2:12">
      <c r="C115" s="2"/>
      <c r="D115" s="2"/>
      <c r="E115" s="2"/>
      <c r="F115" s="2"/>
      <c r="G115" s="2"/>
      <c r="H115" s="2"/>
      <c r="L115" s="2"/>
    </row>
    <row r="116" spans="2:12">
      <c r="C116" s="2"/>
      <c r="D116" s="2"/>
      <c r="E116" s="2"/>
      <c r="F116" s="2"/>
      <c r="G116" s="2"/>
      <c r="H116" s="2"/>
      <c r="L116" s="2"/>
    </row>
    <row r="117" spans="2:12" ht="14.4" customHeight="1">
      <c r="C117" s="2"/>
      <c r="D117" s="2"/>
      <c r="E117" s="2"/>
      <c r="F117" s="2"/>
      <c r="G117" s="2"/>
      <c r="H117" s="2"/>
      <c r="L117" s="2"/>
    </row>
    <row r="118" spans="2:12">
      <c r="C118" s="2"/>
      <c r="D118" s="2"/>
      <c r="E118" s="2"/>
      <c r="F118" s="2"/>
      <c r="G118" s="2"/>
      <c r="H118" s="2"/>
      <c r="L118" s="2"/>
    </row>
    <row r="119" spans="2:12">
      <c r="C119" s="2"/>
      <c r="D119" s="2"/>
      <c r="E119" s="2"/>
      <c r="F119" s="2"/>
      <c r="G119" s="2"/>
      <c r="H119" s="2"/>
      <c r="L119" s="2"/>
    </row>
    <row r="120" spans="2:12">
      <c r="C120" s="2"/>
      <c r="D120" s="2"/>
      <c r="E120" s="2"/>
      <c r="F120" s="2"/>
      <c r="G120" s="2"/>
      <c r="H120" s="2"/>
      <c r="L120" s="2"/>
    </row>
    <row r="121" spans="2:12">
      <c r="C121" s="2"/>
      <c r="D121" s="2"/>
      <c r="E121" s="2"/>
      <c r="F121" s="2"/>
      <c r="G121" s="2"/>
      <c r="H121" s="2"/>
      <c r="L121" s="2"/>
    </row>
    <row r="122" spans="2:12">
      <c r="C122" s="2"/>
      <c r="D122" s="2"/>
      <c r="E122" s="2"/>
      <c r="F122" s="2"/>
      <c r="G122" s="2"/>
      <c r="H122" s="2"/>
      <c r="L122" s="2"/>
    </row>
    <row r="123" spans="2:12">
      <c r="H123" s="2"/>
      <c r="I123" s="3"/>
      <c r="L123" s="2"/>
    </row>
    <row r="124" spans="2:12">
      <c r="H124" s="2"/>
      <c r="I124" s="3"/>
      <c r="L124" s="2"/>
    </row>
    <row r="125" spans="2:12">
      <c r="H125" s="2"/>
      <c r="I125" s="3"/>
      <c r="L125" s="2"/>
    </row>
    <row r="126" spans="2:12">
      <c r="H126" s="2"/>
      <c r="I126" s="3"/>
      <c r="L126" s="2"/>
    </row>
    <row r="127" spans="2:12">
      <c r="H127" s="2"/>
      <c r="I127" s="3"/>
      <c r="L127" s="2"/>
    </row>
    <row r="128" spans="2:12">
      <c r="H128" s="2"/>
      <c r="I128" s="3"/>
      <c r="L128" s="2"/>
    </row>
    <row r="129" spans="8:12">
      <c r="H129" s="2"/>
      <c r="I129" s="3"/>
      <c r="L129" s="2"/>
    </row>
    <row r="130" spans="8:12">
      <c r="H130" s="2"/>
      <c r="I130" s="3"/>
      <c r="L130" s="2"/>
    </row>
    <row r="131" spans="8:12">
      <c r="H131" s="2"/>
      <c r="I131" s="3"/>
      <c r="L131" s="2"/>
    </row>
    <row r="132" spans="8:12">
      <c r="H132" s="2"/>
      <c r="I132" s="3"/>
      <c r="L132" s="2"/>
    </row>
    <row r="133" spans="8:12">
      <c r="H133" s="2"/>
      <c r="I133" s="3"/>
      <c r="L133" s="2"/>
    </row>
    <row r="134" spans="8:12">
      <c r="H134" s="2"/>
      <c r="I134" s="3"/>
      <c r="L134" s="2"/>
    </row>
  </sheetData>
  <conditionalFormatting sqref="D12:I12">
    <cfRule type="expression" dxfId="11" priority="14">
      <formula>MOD(ROW(),2)=1</formula>
    </cfRule>
  </conditionalFormatting>
  <conditionalFormatting sqref="C13:C17">
    <cfRule type="expression" dxfId="10" priority="11">
      <formula>MOD(ROW(),2)=1</formula>
    </cfRule>
  </conditionalFormatting>
  <conditionalFormatting sqref="D13:I17">
    <cfRule type="expression" dxfId="9" priority="12">
      <formula>MOD(ROW(),2)=1</formula>
    </cfRule>
  </conditionalFormatting>
  <conditionalFormatting sqref="C12">
    <cfRule type="expression" dxfId="8" priority="10">
      <formula>MOD(ROW(),2)=1</formula>
    </cfRule>
  </conditionalFormatting>
  <conditionalFormatting sqref="C22:C26">
    <cfRule type="expression" dxfId="7" priority="9">
      <formula>MOD(ROW(),2)=1</formula>
    </cfRule>
  </conditionalFormatting>
  <conditionalFormatting sqref="C21">
    <cfRule type="expression" dxfId="6" priority="8">
      <formula>MOD(ROW(),2)=1</formula>
    </cfRule>
  </conditionalFormatting>
  <conditionalFormatting sqref="D21:H21">
    <cfRule type="expression" dxfId="5" priority="7">
      <formula>MOD(ROW(),2)=1</formula>
    </cfRule>
  </conditionalFormatting>
  <conditionalFormatting sqref="E22:H25">
    <cfRule type="expression" dxfId="4" priority="5">
      <formula>MOD(ROW(),2)=1</formula>
    </cfRule>
  </conditionalFormatting>
  <conditionalFormatting sqref="E26:H26">
    <cfRule type="expression" dxfId="3" priority="4">
      <formula>MOD(ROW(),2)=1</formula>
    </cfRule>
  </conditionalFormatting>
  <conditionalFormatting sqref="D22:D26">
    <cfRule type="expression" dxfId="2" priority="3">
      <formula>MOD(ROW(),2)=1</formula>
    </cfRule>
  </conditionalFormatting>
  <conditionalFormatting sqref="J12">
    <cfRule type="expression" dxfId="1" priority="2">
      <formula>MOD(ROW(),2)=1</formula>
    </cfRule>
  </conditionalFormatting>
  <conditionalFormatting sqref="J13:J17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E4"/>
  <sheetViews>
    <sheetView showGridLines="0" topLeftCell="A4" workbookViewId="0">
      <selection activeCell="C11" sqref="C11"/>
    </sheetView>
  </sheetViews>
  <sheetFormatPr baseColWidth="10" defaultColWidth="8.6640625" defaultRowHeight="14.4"/>
  <cols>
    <col min="1" max="16384" width="8.6640625" style="4"/>
  </cols>
  <sheetData>
    <row r="1" spans="5:5" s="1" customFormat="1"/>
    <row r="2" spans="5:5" s="1" customFormat="1">
      <c r="E2" s="8" t="str">
        <f>Title</f>
        <v>Global FX Trading Volume</v>
      </c>
    </row>
    <row r="3" spans="5:5" s="1" customFormat="1" ht="15" thickBot="1"/>
    <row r="4" spans="5:5" s="7" customFormat="1" ht="15" thickTop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7"/>
  <sheetViews>
    <sheetView showGridLines="0" workbookViewId="0">
      <selection activeCell="F17" sqref="F17"/>
    </sheetView>
  </sheetViews>
  <sheetFormatPr baseColWidth="10" defaultColWidth="8.6640625" defaultRowHeight="13.2"/>
  <cols>
    <col min="1" max="1" width="8.6640625" style="5"/>
    <col min="2" max="2" width="23.88671875" style="5" customWidth="1"/>
    <col min="3" max="3" width="38.6640625" style="6" customWidth="1"/>
    <col min="4" max="16384" width="8.6640625" style="5"/>
  </cols>
  <sheetData>
    <row r="4" spans="2:17" s="16" customFormat="1" ht="12" thickBot="1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Q4" s="17"/>
    </row>
    <row r="5" spans="2:17" s="18" customFormat="1" ht="12" thickTop="1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Q5" s="19"/>
    </row>
    <row r="6" spans="2:17" s="18" customFormat="1" ht="11.4"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Q6" s="19"/>
    </row>
    <row r="7" spans="2:17" ht="13.8" thickBot="1"/>
    <row r="8" spans="2:17" ht="13.8" thickBot="1">
      <c r="B8" s="20" t="s">
        <v>2</v>
      </c>
      <c r="C8" s="24" t="s">
        <v>11</v>
      </c>
    </row>
    <row r="9" spans="2:17" ht="16.5" customHeight="1" thickTop="1" thickBot="1">
      <c r="B9" s="9"/>
      <c r="C9" s="10"/>
    </row>
    <row r="10" spans="2:17" ht="16.5" customHeight="1" thickTop="1" thickBot="1">
      <c r="B10" s="9" t="s">
        <v>0</v>
      </c>
      <c r="C10" s="11" t="s">
        <v>8</v>
      </c>
    </row>
    <row r="11" spans="2:17" ht="16.5" customHeight="1" thickTop="1" thickBot="1">
      <c r="B11" s="9" t="s">
        <v>1</v>
      </c>
      <c r="C11" s="15" t="s">
        <v>9</v>
      </c>
    </row>
    <row r="12" spans="2:17" ht="16.5" customHeight="1" thickTop="1" thickBot="1">
      <c r="B12" s="9"/>
      <c r="C12" s="10"/>
    </row>
    <row r="13" spans="2:17" ht="15.6" thickTop="1" thickBot="1">
      <c r="B13" s="9" t="s">
        <v>4</v>
      </c>
      <c r="C13" s="15" t="s">
        <v>7</v>
      </c>
    </row>
    <row r="14" spans="2:17" ht="16.5" customHeight="1" thickTop="1" thickBot="1">
      <c r="B14" s="9"/>
      <c r="C14" s="10"/>
    </row>
    <row r="15" spans="2:17" ht="16.5" customHeight="1" thickTop="1" thickBot="1">
      <c r="B15" s="9" t="s">
        <v>3</v>
      </c>
      <c r="C15" s="12" t="s">
        <v>26</v>
      </c>
    </row>
    <row r="16" spans="2:17" ht="14.4" thickTop="1" thickBot="1">
      <c r="B16" s="9" t="s">
        <v>6</v>
      </c>
      <c r="C16" s="25"/>
    </row>
    <row r="17" spans="2:3" ht="14.4" thickTop="1" thickBot="1">
      <c r="B17" s="13" t="s">
        <v>5</v>
      </c>
      <c r="C17" s="14" t="s">
        <v>10</v>
      </c>
    </row>
  </sheetData>
  <hyperlinks>
    <hyperlink ref="C11" r:id="rId1"/>
    <hyperlink ref="C13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</dc:creator>
  <cp:lastModifiedBy>pc</cp:lastModifiedBy>
  <cp:lastPrinted>2016-03-15T12:08:12Z</cp:lastPrinted>
  <dcterms:created xsi:type="dcterms:W3CDTF">2016-01-11T02:30:50Z</dcterms:created>
  <dcterms:modified xsi:type="dcterms:W3CDTF">2017-06-28T14:49:55Z</dcterms:modified>
</cp:coreProperties>
</file>